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75" windowWidth="18960" windowHeight="11505"/>
  </bookViews>
  <sheets>
    <sheet name="Tabele 2 i 3" sheetId="1" r:id="rId1"/>
  </sheets>
  <externalReferences>
    <externalReference r:id="rId2"/>
  </externalReferences>
  <definedNames>
    <definedName name="_xlnm.Print_Area" localSheetId="0">'Tabele 2 i 3'!$A$1:$S$37</definedName>
  </definedNames>
  <calcPr calcId="125725"/>
</workbook>
</file>

<file path=xl/calcChain.xml><?xml version="1.0" encoding="utf-8"?>
<calcChain xmlns="http://schemas.openxmlformats.org/spreadsheetml/2006/main">
  <c r="R1" i="1"/>
  <c r="J11"/>
  <c r="N11"/>
  <c r="R11"/>
  <c r="D13"/>
  <c r="H13"/>
  <c r="J13"/>
  <c r="N13"/>
  <c r="P13"/>
  <c r="L13" s="1"/>
  <c r="R13"/>
  <c r="D14"/>
  <c r="H14"/>
  <c r="J14"/>
  <c r="N14"/>
  <c r="P14"/>
  <c r="L14" s="1"/>
  <c r="R14"/>
  <c r="D15"/>
  <c r="H15"/>
  <c r="F15" s="1"/>
  <c r="C15" s="1"/>
  <c r="J15"/>
  <c r="N15"/>
  <c r="L15" s="1"/>
  <c r="P15"/>
  <c r="R15"/>
  <c r="D16"/>
  <c r="H16"/>
  <c r="J16"/>
  <c r="N16"/>
  <c r="L16" s="1"/>
  <c r="P16"/>
  <c r="R16"/>
  <c r="D17"/>
  <c r="H17"/>
  <c r="F17" s="1"/>
  <c r="J17"/>
  <c r="N17"/>
  <c r="L17" s="1"/>
  <c r="P17"/>
  <c r="R17"/>
  <c r="D18"/>
  <c r="H18"/>
  <c r="J18"/>
  <c r="N18"/>
  <c r="P18"/>
  <c r="L18" s="1"/>
  <c r="R18"/>
  <c r="D29"/>
  <c r="D11" s="1"/>
  <c r="H29"/>
  <c r="J29"/>
  <c r="N29"/>
  <c r="P29"/>
  <c r="P11" s="1"/>
  <c r="R29"/>
  <c r="L31"/>
  <c r="F31" s="1"/>
  <c r="C31" s="1"/>
  <c r="L32"/>
  <c r="F32" s="1"/>
  <c r="C32" s="1"/>
  <c r="L33"/>
  <c r="F33" s="1"/>
  <c r="C33" s="1"/>
  <c r="L34"/>
  <c r="F34" s="1"/>
  <c r="C34" s="1"/>
  <c r="L35"/>
  <c r="F35" s="1"/>
  <c r="C35" s="1"/>
  <c r="L36"/>
  <c r="F36" s="1"/>
  <c r="C36" s="1"/>
  <c r="I33" l="1"/>
  <c r="O33"/>
  <c r="E33"/>
  <c r="G33"/>
  <c r="M33"/>
  <c r="Q33"/>
  <c r="S33"/>
  <c r="K33"/>
  <c r="C17"/>
  <c r="F16"/>
  <c r="C16" s="1"/>
  <c r="E34"/>
  <c r="K34"/>
  <c r="Q34"/>
  <c r="I34"/>
  <c r="O34"/>
  <c r="S34"/>
  <c r="G34"/>
  <c r="M34"/>
  <c r="E15"/>
  <c r="I15"/>
  <c r="M15"/>
  <c r="Q15"/>
  <c r="K15"/>
  <c r="O15"/>
  <c r="G15"/>
  <c r="S15"/>
  <c r="F13"/>
  <c r="C13" s="1"/>
  <c r="S35"/>
  <c r="G35"/>
  <c r="E35"/>
  <c r="K35"/>
  <c r="Q35"/>
  <c r="I35"/>
  <c r="O35"/>
  <c r="M35"/>
  <c r="S31"/>
  <c r="G31"/>
  <c r="E31"/>
  <c r="K31"/>
  <c r="Q31"/>
  <c r="I31"/>
  <c r="O31"/>
  <c r="M31"/>
  <c r="L11"/>
  <c r="G36"/>
  <c r="M36"/>
  <c r="S36"/>
  <c r="I36"/>
  <c r="E36"/>
  <c r="K36"/>
  <c r="Q36"/>
  <c r="O36"/>
  <c r="G32"/>
  <c r="M32"/>
  <c r="S32"/>
  <c r="I32"/>
  <c r="E32"/>
  <c r="K32"/>
  <c r="Q32"/>
  <c r="O32"/>
  <c r="F18"/>
  <c r="C18" s="1"/>
  <c r="F14"/>
  <c r="C14" s="1"/>
  <c r="L29"/>
  <c r="F29" s="1"/>
  <c r="C29" s="1"/>
  <c r="H11"/>
  <c r="F11" s="1"/>
  <c r="C11" s="1"/>
  <c r="G18" l="1"/>
  <c r="K18"/>
  <c r="O18"/>
  <c r="S18"/>
  <c r="E18"/>
  <c r="I18"/>
  <c r="M18"/>
  <c r="Q18"/>
  <c r="G14"/>
  <c r="K14"/>
  <c r="O14"/>
  <c r="S14"/>
  <c r="E14"/>
  <c r="I14"/>
  <c r="M14"/>
  <c r="Q14"/>
  <c r="G13"/>
  <c r="K13"/>
  <c r="O13"/>
  <c r="S13"/>
  <c r="E13"/>
  <c r="I13"/>
  <c r="M13"/>
  <c r="Q13"/>
  <c r="E11"/>
  <c r="I11"/>
  <c r="M11"/>
  <c r="Q11"/>
  <c r="G11"/>
  <c r="K11"/>
  <c r="O11"/>
  <c r="S11"/>
  <c r="G29"/>
  <c r="K29"/>
  <c r="E29"/>
  <c r="I29"/>
  <c r="M29"/>
  <c r="Q29"/>
  <c r="S29"/>
  <c r="O29"/>
  <c r="I17"/>
  <c r="G17"/>
  <c r="K17"/>
  <c r="O17"/>
  <c r="S17"/>
  <c r="E17"/>
  <c r="Q17"/>
  <c r="M17"/>
  <c r="E16"/>
  <c r="I16"/>
  <c r="M16"/>
  <c r="Q16"/>
  <c r="G16"/>
  <c r="K16"/>
  <c r="O16"/>
  <c r="S16"/>
</calcChain>
</file>

<file path=xl/sharedStrings.xml><?xml version="1.0" encoding="utf-8"?>
<sst xmlns="http://schemas.openxmlformats.org/spreadsheetml/2006/main" count="82" uniqueCount="38">
  <si>
    <r>
      <t xml:space="preserve">1) </t>
    </r>
    <r>
      <rPr>
        <sz val="8"/>
        <rFont val="Arial CE"/>
        <charset val="238"/>
      </rPr>
      <t>dotyczy np. uchwał z naruszeniem prawa bez stwierdzania nieważności</t>
    </r>
  </si>
  <si>
    <t>związki powiatów</t>
  </si>
  <si>
    <t>związki międzygminne</t>
  </si>
  <si>
    <t>samorządy województw</t>
  </si>
  <si>
    <t>miasta na prawach powiatu</t>
  </si>
  <si>
    <t>powiaty</t>
  </si>
  <si>
    <t>gminy</t>
  </si>
  <si>
    <t>z tego:</t>
  </si>
  <si>
    <t>3.</t>
  </si>
  <si>
    <t>x</t>
  </si>
  <si>
    <t>2.</t>
  </si>
  <si>
    <t xml:space="preserve">. </t>
  </si>
  <si>
    <t>1.</t>
  </si>
  <si>
    <t>16 : 3
%</t>
  </si>
  <si>
    <t>nieważne 
w całości</t>
  </si>
  <si>
    <t>14 : 3
%</t>
  </si>
  <si>
    <t>nieważne
w części</t>
  </si>
  <si>
    <t>18 : 3
%</t>
  </si>
  <si>
    <r>
      <t>inne
rozstrzyg-
nięcia</t>
    </r>
    <r>
      <rPr>
        <vertAlign val="superscript"/>
        <sz val="10"/>
        <rFont val="Arial CE"/>
        <charset val="238"/>
      </rPr>
      <t>1)</t>
    </r>
  </si>
  <si>
    <t>12 : 3
%</t>
  </si>
  <si>
    <r>
      <t xml:space="preserve">nieważne
</t>
    </r>
    <r>
      <rPr>
        <i/>
        <sz val="8"/>
        <rFont val="Arial CE"/>
        <family val="2"/>
        <charset val="238"/>
      </rPr>
      <t>(kol.14+16)</t>
    </r>
  </si>
  <si>
    <t>10 : 3
%</t>
  </si>
  <si>
    <t>wszczęte
postępo-
wania
umorzono</t>
  </si>
  <si>
    <t>8 : 3
%</t>
  </si>
  <si>
    <t>z nieistotnym
naruszeniem
prawa</t>
  </si>
  <si>
    <t>6 : 3
%</t>
  </si>
  <si>
    <r>
      <t xml:space="preserve">z
narusze-
niem
prawa
</t>
    </r>
    <r>
      <rPr>
        <i/>
        <sz val="8"/>
        <rFont val="Arial CE"/>
        <family val="2"/>
        <charset val="238"/>
      </rPr>
      <t>(kol.8+10+12+18)</t>
    </r>
  </si>
  <si>
    <t>4 : 3
%</t>
  </si>
  <si>
    <t>bez
naruszenia
prawa</t>
  </si>
  <si>
    <t>Wyniki postępowania nadzorczego</t>
  </si>
  <si>
    <r>
      <t xml:space="preserve">Liczba
zbadanych
uchwał
</t>
    </r>
    <r>
      <rPr>
        <i/>
        <sz val="8"/>
        <rFont val="Arial CE"/>
        <family val="2"/>
        <charset val="238"/>
      </rPr>
      <t>(kol.4+6)</t>
    </r>
  </si>
  <si>
    <t>LATA</t>
  </si>
  <si>
    <t>Lp.</t>
  </si>
  <si>
    <t>Tabela 3. Wyniki badania nadzorczego uchwał budżetowych organów stanowiących jednostek samorządu terytorialnego oraz zgromadzeń związków międzygminnych i związków powiatów w 2014 roku</t>
  </si>
  <si>
    <r>
      <t xml:space="preserve">1) </t>
    </r>
    <r>
      <rPr>
        <sz val="8"/>
        <rFont val="Arial CE"/>
        <charset val="238"/>
      </rPr>
      <t>dotyczy np. uchwał/zarządzeń z naruszeniem prawa bez stwierdzania nieważności lub uchwał/zarządzeń z naruszeniem prawa dotyczących minionego roku budżetowego</t>
    </r>
  </si>
  <si>
    <r>
      <t xml:space="preserve">Liczba
zbadanych
uchwał
i zarządzeń
</t>
    </r>
    <r>
      <rPr>
        <i/>
        <sz val="8"/>
        <rFont val="Arial CE"/>
        <family val="2"/>
        <charset val="238"/>
      </rPr>
      <t>(kol.4+6)</t>
    </r>
  </si>
  <si>
    <t>Tabela 2. Wyniki badania nadzorczego uchwał i zarządzeń organów jednostek samorządu terytorialnego, związków międzygminnych i związków powiatów w 2014 roku</t>
  </si>
  <si>
    <t xml:space="preserve">Regionalna Izba Obrachunkowa w </t>
  </si>
</sst>
</file>

<file path=xl/styles.xml><?xml version="1.0" encoding="utf-8"?>
<styleSheet xmlns="http://schemas.openxmlformats.org/spreadsheetml/2006/main">
  <numFmts count="2">
    <numFmt numFmtId="43" formatCode="_-* #,##0.00\ _z_ł_-;\-* #,##0.00\ _z_ł_-;_-* &quot;-&quot;??\ _z_ł_-;_-@_-"/>
    <numFmt numFmtId="164" formatCode="0.0"/>
  </numFmts>
  <fonts count="14">
    <font>
      <sz val="11"/>
      <color theme="1"/>
      <name val="Czcionka tekstu podstawowego"/>
      <family val="2"/>
      <charset val="238"/>
    </font>
    <font>
      <sz val="10"/>
      <name val="Arial CE"/>
      <charset val="238"/>
    </font>
    <font>
      <vertAlign val="superscript"/>
      <sz val="8"/>
      <name val="Arial CE"/>
      <family val="2"/>
      <charset val="238"/>
    </font>
    <font>
      <sz val="8"/>
      <name val="Arial CE"/>
      <charset val="238"/>
    </font>
    <font>
      <sz val="10"/>
      <name val="Arial CE"/>
      <family val="2"/>
      <charset val="238"/>
    </font>
    <font>
      <i/>
      <sz val="10"/>
      <name val="Arial CE"/>
      <family val="2"/>
      <charset val="238"/>
    </font>
    <font>
      <b/>
      <sz val="10"/>
      <name val="Arial CE"/>
      <family val="2"/>
      <charset val="238"/>
    </font>
    <font>
      <vertAlign val="superscript"/>
      <sz val="10"/>
      <name val="Arial CE"/>
      <family val="2"/>
      <charset val="238"/>
    </font>
    <font>
      <sz val="9"/>
      <name val="Arial CE"/>
      <charset val="238"/>
    </font>
    <font>
      <sz val="9"/>
      <name val="Arial CE"/>
      <family val="2"/>
      <charset val="238"/>
    </font>
    <font>
      <vertAlign val="superscript"/>
      <sz val="10"/>
      <name val="Arial CE"/>
      <charset val="238"/>
    </font>
    <font>
      <i/>
      <sz val="8"/>
      <name val="Arial CE"/>
      <family val="2"/>
      <charset val="238"/>
    </font>
    <font>
      <b/>
      <i/>
      <sz val="10"/>
      <name val="Arial CE"/>
      <charset val="238"/>
    </font>
    <font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9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/>
      <bottom style="hair">
        <color indexed="64"/>
      </bottom>
      <diagonal/>
    </border>
  </borders>
  <cellStyleXfs count="3">
    <xf numFmtId="0" fontId="0" fillId="0" borderId="0"/>
    <xf numFmtId="0" fontId="1" fillId="0" borderId="0"/>
    <xf numFmtId="43" fontId="13" fillId="0" borderId="0" applyFont="0" applyFill="0" applyBorder="0" applyAlignment="0" applyProtection="0"/>
  </cellStyleXfs>
  <cellXfs count="71">
    <xf numFmtId="0" fontId="0" fillId="0" borderId="0" xfId="0"/>
    <xf numFmtId="0" fontId="0" fillId="0" borderId="0" xfId="1" applyFont="1" applyProtection="1">
      <protection hidden="1"/>
    </xf>
    <xf numFmtId="0" fontId="2" fillId="0" borderId="0" xfId="1" applyFont="1" applyProtection="1">
      <protection hidden="1"/>
    </xf>
    <xf numFmtId="0" fontId="4" fillId="0" borderId="0" xfId="1" applyFont="1" applyProtection="1">
      <protection hidden="1"/>
    </xf>
    <xf numFmtId="164" fontId="1" fillId="0" borderId="1" xfId="1" applyNumberFormat="1" applyFont="1" applyBorder="1" applyAlignment="1" applyProtection="1">
      <alignment vertical="center"/>
      <protection hidden="1"/>
    </xf>
    <xf numFmtId="0" fontId="1" fillId="2" borderId="1" xfId="1" applyFont="1" applyFill="1" applyBorder="1" applyAlignment="1" applyProtection="1">
      <alignment vertical="center"/>
      <protection locked="0" hidden="1"/>
    </xf>
    <xf numFmtId="3" fontId="1" fillId="2" borderId="1" xfId="1" applyNumberFormat="1" applyFont="1" applyFill="1" applyBorder="1" applyAlignment="1" applyProtection="1">
      <alignment vertical="center"/>
      <protection locked="0" hidden="1"/>
    </xf>
    <xf numFmtId="3" fontId="1" fillId="0" borderId="1" xfId="1" applyNumberFormat="1" applyFont="1" applyBorder="1" applyAlignment="1" applyProtection="1">
      <alignment vertical="center"/>
      <protection hidden="1"/>
    </xf>
    <xf numFmtId="0" fontId="4" fillId="0" borderId="2" xfId="1" applyFont="1" applyBorder="1" applyAlignment="1" applyProtection="1">
      <alignment horizontal="left" vertical="center"/>
      <protection hidden="1"/>
    </xf>
    <xf numFmtId="0" fontId="4" fillId="0" borderId="3" xfId="1" applyFont="1" applyBorder="1" applyAlignment="1" applyProtection="1">
      <alignment horizontal="left" vertical="center"/>
      <protection hidden="1"/>
    </xf>
    <xf numFmtId="164" fontId="1" fillId="0" borderId="2" xfId="1" applyNumberFormat="1" applyFont="1" applyBorder="1" applyAlignment="1" applyProtection="1">
      <alignment vertical="center"/>
      <protection hidden="1"/>
    </xf>
    <xf numFmtId="0" fontId="1" fillId="0" borderId="4" xfId="1" applyFont="1" applyBorder="1" applyAlignment="1" applyProtection="1">
      <alignment vertical="center"/>
      <protection hidden="1"/>
    </xf>
    <xf numFmtId="164" fontId="1" fillId="0" borderId="4" xfId="1" applyNumberFormat="1" applyFont="1" applyBorder="1" applyAlignment="1" applyProtection="1">
      <alignment vertical="center"/>
      <protection hidden="1"/>
    </xf>
    <xf numFmtId="3" fontId="1" fillId="0" borderId="4" xfId="1" applyNumberFormat="1" applyFont="1" applyBorder="1" applyAlignment="1" applyProtection="1">
      <alignment vertical="center"/>
      <protection hidden="1"/>
    </xf>
    <xf numFmtId="0" fontId="5" fillId="0" borderId="4" xfId="1" applyFont="1" applyBorder="1" applyAlignment="1" applyProtection="1">
      <alignment horizontal="left" vertical="center"/>
      <protection hidden="1"/>
    </xf>
    <xf numFmtId="0" fontId="5" fillId="0" borderId="3" xfId="1" applyFont="1" applyBorder="1" applyAlignment="1" applyProtection="1">
      <alignment horizontal="left" vertical="center"/>
      <protection hidden="1"/>
    </xf>
    <xf numFmtId="0" fontId="6" fillId="0" borderId="0" xfId="1" applyFont="1" applyProtection="1">
      <protection hidden="1"/>
    </xf>
    <xf numFmtId="164" fontId="6" fillId="0" borderId="1" xfId="1" applyNumberFormat="1" applyFont="1" applyBorder="1" applyAlignment="1" applyProtection="1">
      <alignment vertical="center"/>
      <protection hidden="1"/>
    </xf>
    <xf numFmtId="0" fontId="6" fillId="0" borderId="1" xfId="1" applyFont="1" applyBorder="1" applyAlignment="1" applyProtection="1">
      <alignment vertical="center"/>
      <protection hidden="1"/>
    </xf>
    <xf numFmtId="3" fontId="6" fillId="0" borderId="1" xfId="1" applyNumberFormat="1" applyFont="1" applyBorder="1" applyAlignment="1" applyProtection="1">
      <alignment vertical="center"/>
      <protection hidden="1"/>
    </xf>
    <xf numFmtId="0" fontId="6" fillId="0" borderId="1" xfId="1" applyFont="1" applyBorder="1" applyAlignment="1" applyProtection="1">
      <alignment horizontal="center" vertical="center"/>
      <protection hidden="1"/>
    </xf>
    <xf numFmtId="3" fontId="1" fillId="0" borderId="1" xfId="1" applyNumberFormat="1" applyFont="1" applyFill="1" applyBorder="1" applyAlignment="1" applyProtection="1">
      <alignment vertical="center"/>
      <protection hidden="1"/>
    </xf>
    <xf numFmtId="164" fontId="0" fillId="0" borderId="1" xfId="1" applyNumberFormat="1" applyFont="1" applyBorder="1" applyAlignment="1" applyProtection="1">
      <alignment horizontal="right" vertical="center"/>
      <protection hidden="1"/>
    </xf>
    <xf numFmtId="3" fontId="1" fillId="0" borderId="1" xfId="1" applyNumberFormat="1" applyFont="1" applyFill="1" applyBorder="1" applyAlignment="1" applyProtection="1">
      <alignment horizontal="right" vertical="center"/>
      <protection hidden="1"/>
    </xf>
    <xf numFmtId="0" fontId="1" fillId="0" borderId="1" xfId="1" applyFont="1" applyBorder="1" applyAlignment="1" applyProtection="1">
      <alignment horizontal="center" vertical="center"/>
      <protection hidden="1"/>
    </xf>
    <xf numFmtId="0" fontId="4" fillId="0" borderId="1" xfId="1" applyFont="1" applyBorder="1" applyAlignment="1" applyProtection="1">
      <alignment horizontal="center" vertical="center"/>
      <protection hidden="1"/>
    </xf>
    <xf numFmtId="164" fontId="4" fillId="0" borderId="1" xfId="1" applyNumberFormat="1" applyFont="1" applyBorder="1" applyAlignment="1" applyProtection="1">
      <alignment horizontal="right" vertical="center"/>
      <protection hidden="1"/>
    </xf>
    <xf numFmtId="3" fontId="7" fillId="0" borderId="1" xfId="1" applyNumberFormat="1" applyFont="1" applyBorder="1" applyAlignment="1" applyProtection="1">
      <alignment horizontal="right" vertical="center"/>
      <protection hidden="1"/>
    </xf>
    <xf numFmtId="164" fontId="4" fillId="0" borderId="1" xfId="1" applyNumberFormat="1" applyFont="1" applyBorder="1" applyAlignment="1" applyProtection="1">
      <alignment vertical="center"/>
      <protection hidden="1"/>
    </xf>
    <xf numFmtId="3" fontId="4" fillId="0" borderId="1" xfId="1" applyNumberFormat="1" applyFont="1" applyBorder="1" applyAlignment="1" applyProtection="1">
      <alignment vertical="center"/>
      <protection hidden="1"/>
    </xf>
    <xf numFmtId="1" fontId="4" fillId="0" borderId="1" xfId="1" applyNumberFormat="1" applyFont="1" applyBorder="1" applyAlignment="1" applyProtection="1">
      <alignment vertical="center"/>
      <protection hidden="1"/>
    </xf>
    <xf numFmtId="0" fontId="8" fillId="0" borderId="1" xfId="1" applyFont="1" applyBorder="1" applyAlignment="1" applyProtection="1">
      <alignment horizontal="center" vertical="center"/>
      <protection hidden="1"/>
    </xf>
    <xf numFmtId="0" fontId="9" fillId="0" borderId="1" xfId="1" applyFont="1" applyBorder="1" applyAlignment="1" applyProtection="1">
      <alignment horizontal="center" vertical="center"/>
      <protection hidden="1"/>
    </xf>
    <xf numFmtId="3" fontId="9" fillId="0" borderId="1" xfId="1" applyNumberFormat="1" applyFont="1" applyBorder="1" applyAlignment="1" applyProtection="1">
      <alignment horizontal="center" vertical="center"/>
      <protection hidden="1"/>
    </xf>
    <xf numFmtId="0" fontId="0" fillId="0" borderId="1" xfId="1" applyFont="1" applyBorder="1" applyAlignment="1" applyProtection="1">
      <alignment horizontal="center" vertical="center"/>
      <protection hidden="1"/>
    </xf>
    <xf numFmtId="0" fontId="4" fillId="0" borderId="1" xfId="1" applyFont="1" applyBorder="1" applyAlignment="1" applyProtection="1">
      <alignment horizontal="center" vertical="center" wrapText="1"/>
      <protection hidden="1"/>
    </xf>
    <xf numFmtId="3" fontId="4" fillId="0" borderId="1" xfId="1" applyNumberFormat="1" applyFont="1" applyBorder="1" applyAlignment="1" applyProtection="1">
      <alignment horizontal="center" vertical="center" wrapText="1"/>
      <protection hidden="1"/>
    </xf>
    <xf numFmtId="0" fontId="4" fillId="0" borderId="5" xfId="1" applyFont="1" applyBorder="1" applyAlignment="1" applyProtection="1">
      <alignment horizontal="center" vertical="center" wrapText="1"/>
      <protection hidden="1"/>
    </xf>
    <xf numFmtId="3" fontId="4" fillId="0" borderId="5" xfId="1" applyNumberFormat="1" applyFont="1" applyBorder="1" applyAlignment="1" applyProtection="1">
      <alignment horizontal="center" vertical="center" wrapText="1"/>
      <protection hidden="1"/>
    </xf>
    <xf numFmtId="0" fontId="4" fillId="0" borderId="1" xfId="1" applyFont="1" applyBorder="1" applyAlignment="1" applyProtection="1">
      <alignment horizontal="center" vertical="center" wrapText="1"/>
      <protection hidden="1"/>
    </xf>
    <xf numFmtId="3" fontId="4" fillId="0" borderId="1" xfId="1" applyNumberFormat="1" applyFont="1" applyBorder="1" applyAlignment="1" applyProtection="1">
      <alignment horizontal="center" vertical="center" wrapText="1"/>
      <protection hidden="1"/>
    </xf>
    <xf numFmtId="0" fontId="4" fillId="0" borderId="1" xfId="1" applyNumberFormat="1" applyFont="1" applyBorder="1" applyAlignment="1" applyProtection="1">
      <alignment horizontal="center" vertical="center"/>
      <protection hidden="1"/>
    </xf>
    <xf numFmtId="0" fontId="4" fillId="0" borderId="1" xfId="1" applyFont="1" applyBorder="1" applyAlignment="1" applyProtection="1">
      <alignment horizontal="center" vertical="center"/>
      <protection hidden="1"/>
    </xf>
    <xf numFmtId="0" fontId="4" fillId="0" borderId="5" xfId="1" applyFont="1" applyBorder="1" applyAlignment="1" applyProtection="1">
      <alignment horizontal="center" vertical="center"/>
      <protection hidden="1"/>
    </xf>
    <xf numFmtId="0" fontId="0" fillId="0" borderId="1" xfId="1" applyFont="1" applyBorder="1" applyAlignment="1" applyProtection="1">
      <alignment horizontal="center" vertical="center" wrapText="1"/>
      <protection hidden="1"/>
    </xf>
    <xf numFmtId="0" fontId="4" fillId="0" borderId="2" xfId="1" applyFont="1" applyBorder="1" applyAlignment="1" applyProtection="1">
      <alignment horizontal="left" vertical="center"/>
      <protection hidden="1"/>
    </xf>
    <xf numFmtId="0" fontId="4" fillId="0" borderId="4" xfId="1" applyFont="1" applyBorder="1" applyAlignment="1" applyProtection="1">
      <alignment horizontal="left" vertical="center"/>
      <protection hidden="1"/>
    </xf>
    <xf numFmtId="0" fontId="4" fillId="0" borderId="3" xfId="1" applyFont="1" applyBorder="1" applyAlignment="1" applyProtection="1">
      <alignment horizontal="left" vertical="center"/>
      <protection hidden="1"/>
    </xf>
    <xf numFmtId="0" fontId="4" fillId="0" borderId="6" xfId="1" applyFont="1" applyBorder="1" applyAlignment="1" applyProtection="1">
      <alignment horizontal="center" vertical="center" wrapText="1"/>
      <protection hidden="1"/>
    </xf>
    <xf numFmtId="3" fontId="4" fillId="0" borderId="6" xfId="1" applyNumberFormat="1" applyFont="1" applyBorder="1" applyAlignment="1" applyProtection="1">
      <alignment horizontal="center" vertical="center" wrapText="1"/>
      <protection hidden="1"/>
    </xf>
    <xf numFmtId="0" fontId="4" fillId="0" borderId="7" xfId="1" applyFont="1" applyBorder="1" applyAlignment="1" applyProtection="1">
      <alignment horizontal="center" vertical="center"/>
      <protection hidden="1"/>
    </xf>
    <xf numFmtId="0" fontId="4" fillId="0" borderId="1" xfId="1" applyFont="1" applyBorder="1" applyAlignment="1" applyProtection="1">
      <alignment horizontal="left" vertical="center"/>
      <protection hidden="1"/>
    </xf>
    <xf numFmtId="0" fontId="4" fillId="0" borderId="1" xfId="1" applyNumberFormat="1" applyFont="1" applyBorder="1" applyAlignment="1" applyProtection="1">
      <alignment horizontal="center" vertical="center" wrapText="1"/>
      <protection hidden="1"/>
    </xf>
    <xf numFmtId="0" fontId="4" fillId="0" borderId="6" xfId="1" applyFont="1" applyBorder="1" applyAlignment="1" applyProtection="1">
      <alignment horizontal="center" vertical="center"/>
      <protection hidden="1"/>
    </xf>
    <xf numFmtId="0" fontId="6" fillId="0" borderId="8" xfId="1" applyFont="1" applyBorder="1" applyAlignment="1" applyProtection="1">
      <alignment horizontal="left" vertical="center" wrapText="1"/>
      <protection hidden="1"/>
    </xf>
    <xf numFmtId="0" fontId="7" fillId="0" borderId="0" xfId="1" applyFont="1" applyProtection="1">
      <protection hidden="1"/>
    </xf>
    <xf numFmtId="0" fontId="4" fillId="0" borderId="2" xfId="1" applyFont="1" applyBorder="1" applyProtection="1">
      <protection hidden="1"/>
    </xf>
    <xf numFmtId="3" fontId="1" fillId="0" borderId="4" xfId="1" applyNumberFormat="1" applyFont="1" applyFill="1" applyBorder="1" applyAlignment="1" applyProtection="1">
      <alignment vertical="center"/>
      <protection hidden="1"/>
    </xf>
    <xf numFmtId="1" fontId="6" fillId="0" borderId="1" xfId="1" applyNumberFormat="1" applyFont="1" applyBorder="1" applyAlignment="1" applyProtection="1">
      <alignment vertical="center"/>
      <protection hidden="1"/>
    </xf>
    <xf numFmtId="3" fontId="6" fillId="0" borderId="1" xfId="1" applyNumberFormat="1" applyFont="1" applyFill="1" applyBorder="1" applyAlignment="1" applyProtection="1">
      <alignment vertical="center"/>
      <protection hidden="1"/>
    </xf>
    <xf numFmtId="0" fontId="0" fillId="0" borderId="5" xfId="1" applyFont="1" applyBorder="1" applyAlignment="1" applyProtection="1">
      <alignment horizontal="center" vertical="center"/>
      <protection hidden="1"/>
    </xf>
    <xf numFmtId="3" fontId="4" fillId="0" borderId="1" xfId="1" applyNumberFormat="1" applyFont="1" applyBorder="1" applyAlignment="1" applyProtection="1">
      <alignment horizontal="center" vertical="center"/>
      <protection hidden="1"/>
    </xf>
    <xf numFmtId="0" fontId="0" fillId="0" borderId="6" xfId="1" applyFont="1" applyBorder="1" applyAlignment="1" applyProtection="1">
      <alignment horizontal="center" vertical="center" wrapText="1"/>
      <protection hidden="1"/>
    </xf>
    <xf numFmtId="0" fontId="4" fillId="0" borderId="7" xfId="1" applyFont="1" applyBorder="1" applyAlignment="1" applyProtection="1">
      <alignment horizontal="center" vertical="center" wrapText="1"/>
      <protection hidden="1"/>
    </xf>
    <xf numFmtId="3" fontId="4" fillId="0" borderId="7" xfId="1" applyNumberFormat="1" applyFont="1" applyBorder="1" applyAlignment="1" applyProtection="1">
      <alignment horizontal="center" vertical="center" wrapText="1"/>
      <protection hidden="1"/>
    </xf>
    <xf numFmtId="0" fontId="4" fillId="0" borderId="2" xfId="1" applyFont="1" applyBorder="1" applyAlignment="1" applyProtection="1">
      <alignment horizontal="center" vertical="center"/>
      <protection hidden="1"/>
    </xf>
    <xf numFmtId="0" fontId="4" fillId="0" borderId="4" xfId="1" applyFont="1" applyBorder="1" applyAlignment="1" applyProtection="1">
      <alignment horizontal="center" vertical="center"/>
      <protection hidden="1"/>
    </xf>
    <xf numFmtId="0" fontId="4" fillId="0" borderId="3" xfId="1" applyFont="1" applyBorder="1" applyAlignment="1" applyProtection="1">
      <alignment horizontal="center" vertical="center"/>
      <protection hidden="1"/>
    </xf>
    <xf numFmtId="0" fontId="6" fillId="0" borderId="0" xfId="1" applyFont="1" applyAlignment="1" applyProtection="1">
      <alignment horizontal="left" vertical="center"/>
      <protection hidden="1"/>
    </xf>
    <xf numFmtId="0" fontId="12" fillId="0" borderId="0" xfId="1" applyFont="1" applyFill="1" applyAlignment="1" applyProtection="1">
      <alignment vertical="center"/>
      <protection hidden="1"/>
    </xf>
    <xf numFmtId="0" fontId="12" fillId="0" borderId="0" xfId="1" applyFont="1" applyAlignment="1" applyProtection="1">
      <alignment horizontal="right" vertical="center"/>
      <protection hidden="1"/>
    </xf>
  </cellXfs>
  <cellStyles count="3">
    <cellStyle name="[StdExit()]" xfId="1"/>
    <cellStyle name="Dziesiętny 2" xfId="2"/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aport%202014%20-%20tabele%20do%20wype&#322;nienia%20zrobione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abela 1"/>
      <sheetName val="Tabele 4 i 5"/>
      <sheetName val="Tabela 6"/>
      <sheetName val="Tabela 6a"/>
      <sheetName val="Tabela 7"/>
      <sheetName val="Tabela 8"/>
    </sheetNames>
    <sheetDataSet>
      <sheetData sheetId="0">
        <row r="1">
          <cell r="L1" t="str">
            <v>Białymstoku</v>
          </cell>
        </row>
      </sheetData>
      <sheetData sheetId="1">
        <row r="11">
          <cell r="D11">
            <v>2934</v>
          </cell>
          <cell r="H11">
            <v>122</v>
          </cell>
          <cell r="J11">
            <v>3</v>
          </cell>
          <cell r="N11">
            <v>27</v>
          </cell>
          <cell r="P11">
            <v>6</v>
          </cell>
          <cell r="R11">
            <v>7</v>
          </cell>
        </row>
        <row r="13">
          <cell r="D13">
            <v>2383</v>
          </cell>
          <cell r="H13">
            <v>109</v>
          </cell>
          <cell r="J13">
            <v>3</v>
          </cell>
          <cell r="N13">
            <v>22</v>
          </cell>
          <cell r="P13">
            <v>5</v>
          </cell>
          <cell r="R13">
            <v>6</v>
          </cell>
        </row>
        <row r="14">
          <cell r="D14">
            <v>370</v>
          </cell>
          <cell r="H14">
            <v>13</v>
          </cell>
          <cell r="J14">
            <v>0</v>
          </cell>
          <cell r="N14">
            <v>5</v>
          </cell>
          <cell r="P14">
            <v>1</v>
          </cell>
          <cell r="R14">
            <v>1</v>
          </cell>
        </row>
        <row r="15">
          <cell r="D15">
            <v>117</v>
          </cell>
          <cell r="H15">
            <v>0</v>
          </cell>
          <cell r="J15">
            <v>0</v>
          </cell>
          <cell r="N15">
            <v>0</v>
          </cell>
          <cell r="P15">
            <v>0</v>
          </cell>
          <cell r="R15">
            <v>0</v>
          </cell>
        </row>
        <row r="16">
          <cell r="D16">
            <v>54</v>
          </cell>
          <cell r="H16">
            <v>0</v>
          </cell>
          <cell r="J16">
            <v>0</v>
          </cell>
          <cell r="N16">
            <v>0</v>
          </cell>
          <cell r="P16">
            <v>0</v>
          </cell>
          <cell r="R16">
            <v>0</v>
          </cell>
        </row>
        <row r="17">
          <cell r="D17">
            <v>10</v>
          </cell>
          <cell r="H17">
            <v>0</v>
          </cell>
          <cell r="J17">
            <v>0</v>
          </cell>
          <cell r="N17">
            <v>0</v>
          </cell>
          <cell r="P17">
            <v>0</v>
          </cell>
          <cell r="R17">
            <v>0</v>
          </cell>
        </row>
        <row r="18">
          <cell r="D18">
            <v>0</v>
          </cell>
          <cell r="H18">
            <v>0</v>
          </cell>
          <cell r="J18">
            <v>0</v>
          </cell>
          <cell r="N18">
            <v>0</v>
          </cell>
          <cell r="P18">
            <v>0</v>
          </cell>
          <cell r="R18">
            <v>0</v>
          </cell>
        </row>
        <row r="30">
          <cell r="D30">
            <v>649</v>
          </cell>
          <cell r="H30">
            <v>133</v>
          </cell>
          <cell r="J30">
            <v>1</v>
          </cell>
          <cell r="N30">
            <v>3</v>
          </cell>
          <cell r="P30">
            <v>7</v>
          </cell>
          <cell r="R30">
            <v>10</v>
          </cell>
        </row>
        <row r="32">
          <cell r="D32">
            <v>536</v>
          </cell>
          <cell r="H32">
            <v>116</v>
          </cell>
          <cell r="J32">
            <v>1</v>
          </cell>
          <cell r="N32">
            <v>3</v>
          </cell>
          <cell r="P32">
            <v>7</v>
          </cell>
          <cell r="R32">
            <v>9</v>
          </cell>
        </row>
        <row r="33">
          <cell r="D33">
            <v>68</v>
          </cell>
          <cell r="H33">
            <v>15</v>
          </cell>
          <cell r="J33">
            <v>0</v>
          </cell>
          <cell r="N33">
            <v>0</v>
          </cell>
          <cell r="P33">
            <v>0</v>
          </cell>
          <cell r="R33">
            <v>1</v>
          </cell>
        </row>
        <row r="34">
          <cell r="D34">
            <v>30</v>
          </cell>
          <cell r="H34">
            <v>0</v>
          </cell>
          <cell r="J34">
            <v>0</v>
          </cell>
          <cell r="N34">
            <v>0</v>
          </cell>
          <cell r="P34">
            <v>0</v>
          </cell>
          <cell r="R34">
            <v>0</v>
          </cell>
        </row>
        <row r="35">
          <cell r="D35">
            <v>9</v>
          </cell>
          <cell r="H35">
            <v>0</v>
          </cell>
          <cell r="J35">
            <v>0</v>
          </cell>
          <cell r="N35">
            <v>0</v>
          </cell>
          <cell r="P35">
            <v>0</v>
          </cell>
          <cell r="R35">
            <v>0</v>
          </cell>
        </row>
        <row r="36">
          <cell r="D36">
            <v>6</v>
          </cell>
          <cell r="H36">
            <v>2</v>
          </cell>
          <cell r="J36">
            <v>0</v>
          </cell>
          <cell r="N36">
            <v>0</v>
          </cell>
          <cell r="P36">
            <v>0</v>
          </cell>
          <cell r="R36">
            <v>0</v>
          </cell>
        </row>
        <row r="37">
          <cell r="D37">
            <v>0</v>
          </cell>
          <cell r="H37">
            <v>0</v>
          </cell>
          <cell r="J37">
            <v>0</v>
          </cell>
          <cell r="N37">
            <v>0</v>
          </cell>
          <cell r="P37">
            <v>0</v>
          </cell>
          <cell r="R37">
            <v>0</v>
          </cell>
        </row>
      </sheetData>
      <sheetData sheetId="2">
        <row r="15">
          <cell r="D15">
            <v>129</v>
          </cell>
          <cell r="H15">
            <v>0</v>
          </cell>
          <cell r="J15">
            <v>1</v>
          </cell>
          <cell r="N15">
            <v>0</v>
          </cell>
          <cell r="P15">
            <v>1</v>
          </cell>
          <cell r="R15">
            <v>1</v>
          </cell>
        </row>
        <row r="20">
          <cell r="D20">
            <v>106</v>
          </cell>
          <cell r="H20">
            <v>0</v>
          </cell>
          <cell r="J20">
            <v>1</v>
          </cell>
          <cell r="N20">
            <v>0</v>
          </cell>
          <cell r="P20">
            <v>1</v>
          </cell>
          <cell r="R20">
            <v>1</v>
          </cell>
        </row>
        <row r="24">
          <cell r="D24">
            <v>14</v>
          </cell>
          <cell r="H24">
            <v>0</v>
          </cell>
          <cell r="J24">
            <v>0</v>
          </cell>
          <cell r="N24">
            <v>0</v>
          </cell>
          <cell r="P24">
            <v>0</v>
          </cell>
          <cell r="R24">
            <v>0</v>
          </cell>
        </row>
        <row r="28">
          <cell r="D28">
            <v>2</v>
          </cell>
          <cell r="H28">
            <v>0</v>
          </cell>
          <cell r="J28">
            <v>0</v>
          </cell>
          <cell r="N28">
            <v>0</v>
          </cell>
          <cell r="P28">
            <v>0</v>
          </cell>
          <cell r="R28">
            <v>0</v>
          </cell>
        </row>
        <row r="32">
          <cell r="D32">
            <v>1</v>
          </cell>
          <cell r="H32">
            <v>0</v>
          </cell>
          <cell r="J32">
            <v>0</v>
          </cell>
          <cell r="N32">
            <v>0</v>
          </cell>
          <cell r="P32">
            <v>0</v>
          </cell>
          <cell r="R32">
            <v>0</v>
          </cell>
        </row>
        <row r="36">
          <cell r="D36">
            <v>6</v>
          </cell>
          <cell r="H36">
            <v>0</v>
          </cell>
          <cell r="J36">
            <v>0</v>
          </cell>
          <cell r="N36">
            <v>0</v>
          </cell>
          <cell r="P36">
            <v>0</v>
          </cell>
          <cell r="R36">
            <v>0</v>
          </cell>
        </row>
        <row r="40">
          <cell r="D40">
            <v>0</v>
          </cell>
          <cell r="H40">
            <v>0</v>
          </cell>
          <cell r="J40">
            <v>0</v>
          </cell>
          <cell r="N40">
            <v>0</v>
          </cell>
          <cell r="P40">
            <v>0</v>
          </cell>
          <cell r="R40">
            <v>0</v>
          </cell>
        </row>
      </sheetData>
      <sheetData sheetId="3"/>
      <sheetData sheetId="4">
        <row r="11">
          <cell r="D11">
            <v>1276</v>
          </cell>
          <cell r="H11">
            <v>15</v>
          </cell>
          <cell r="J11">
            <v>9</v>
          </cell>
          <cell r="N11">
            <v>45</v>
          </cell>
          <cell r="P11">
            <v>16</v>
          </cell>
          <cell r="R11">
            <v>3</v>
          </cell>
        </row>
        <row r="13">
          <cell r="D13">
            <v>1044</v>
          </cell>
          <cell r="H13">
            <v>15</v>
          </cell>
          <cell r="J13">
            <v>8</v>
          </cell>
          <cell r="N13">
            <v>42</v>
          </cell>
          <cell r="P13">
            <v>15</v>
          </cell>
          <cell r="R13">
            <v>3</v>
          </cell>
        </row>
        <row r="14">
          <cell r="D14">
            <v>97</v>
          </cell>
          <cell r="H14">
            <v>0</v>
          </cell>
          <cell r="J14">
            <v>0</v>
          </cell>
          <cell r="N14">
            <v>0</v>
          </cell>
          <cell r="P14">
            <v>0</v>
          </cell>
          <cell r="R14">
            <v>0</v>
          </cell>
        </row>
        <row r="15">
          <cell r="D15">
            <v>52</v>
          </cell>
          <cell r="H15">
            <v>0</v>
          </cell>
          <cell r="J15">
            <v>1</v>
          </cell>
          <cell r="N15">
            <v>3</v>
          </cell>
          <cell r="P15">
            <v>1</v>
          </cell>
          <cell r="R15">
            <v>0</v>
          </cell>
        </row>
        <row r="16">
          <cell r="D16">
            <v>76</v>
          </cell>
          <cell r="H16">
            <v>0</v>
          </cell>
          <cell r="J16">
            <v>0</v>
          </cell>
          <cell r="N16">
            <v>0</v>
          </cell>
          <cell r="P16">
            <v>0</v>
          </cell>
          <cell r="R16">
            <v>0</v>
          </cell>
        </row>
        <row r="17">
          <cell r="D17">
            <v>7</v>
          </cell>
          <cell r="H17">
            <v>0</v>
          </cell>
          <cell r="J17">
            <v>0</v>
          </cell>
          <cell r="N17">
            <v>0</v>
          </cell>
          <cell r="P17">
            <v>0</v>
          </cell>
          <cell r="R17">
            <v>0</v>
          </cell>
        </row>
        <row r="18">
          <cell r="D18">
            <v>0</v>
          </cell>
          <cell r="H18">
            <v>0</v>
          </cell>
          <cell r="J18">
            <v>0</v>
          </cell>
          <cell r="N18">
            <v>0</v>
          </cell>
          <cell r="P18">
            <v>0</v>
          </cell>
          <cell r="R18">
            <v>0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37"/>
  <sheetViews>
    <sheetView showGridLines="0" tabSelected="1" zoomScale="90" zoomScaleNormal="90" workbookViewId="0">
      <selection activeCell="A21" sqref="A21:S21"/>
    </sheetView>
  </sheetViews>
  <sheetFormatPr defaultRowHeight="14.25"/>
  <cols>
    <col min="1" max="1" width="3.875" style="1" customWidth="1"/>
    <col min="2" max="2" width="18" style="1" customWidth="1"/>
    <col min="3" max="3" width="10" style="1" bestFit="1" customWidth="1"/>
    <col min="4" max="4" width="9.5" style="1" bestFit="1" customWidth="1"/>
    <col min="5" max="5" width="5.375" style="1" customWidth="1"/>
    <col min="6" max="6" width="12.5" style="1" bestFit="1" customWidth="1"/>
    <col min="7" max="7" width="5.375" style="1" customWidth="1"/>
    <col min="8" max="8" width="10.875" style="1" bestFit="1" customWidth="1"/>
    <col min="9" max="9" width="5.375" style="1" customWidth="1"/>
    <col min="10" max="10" width="8.75" style="1" bestFit="1" customWidth="1"/>
    <col min="11" max="11" width="5.375" style="1" customWidth="1"/>
    <col min="12" max="12" width="8.625" style="1" bestFit="1" customWidth="1"/>
    <col min="13" max="13" width="5.375" style="1" customWidth="1"/>
    <col min="14" max="14" width="8.625" style="1" bestFit="1" customWidth="1"/>
    <col min="15" max="15" width="5.375" style="1" customWidth="1"/>
    <col min="16" max="16" width="8.625" style="1" bestFit="1" customWidth="1"/>
    <col min="17" max="17" width="5.375" style="1" customWidth="1"/>
    <col min="18" max="18" width="9" style="1" customWidth="1"/>
    <col min="19" max="19" width="5.375" style="1" customWidth="1"/>
    <col min="20" max="20" width="1.75" style="1" customWidth="1"/>
    <col min="21" max="16384" width="9" style="1"/>
  </cols>
  <sheetData>
    <row r="1" spans="1:19">
      <c r="Q1" s="70" t="s">
        <v>37</v>
      </c>
      <c r="R1" s="69" t="str">
        <f>IF('[1]Tabela 1'!L1="","",'[1]Tabela 1'!L1)</f>
        <v>Białymstoku</v>
      </c>
      <c r="S1" s="69"/>
    </row>
    <row r="2" spans="1:19">
      <c r="Q2" s="70"/>
      <c r="R2" s="69"/>
      <c r="S2" s="69"/>
    </row>
    <row r="3" spans="1:19" ht="21.75" customHeight="1">
      <c r="A3" s="68" t="s">
        <v>36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</row>
    <row r="4" spans="1:19" ht="17.25" customHeight="1">
      <c r="A4" s="53" t="s">
        <v>32</v>
      </c>
      <c r="B4" s="42" t="s">
        <v>31</v>
      </c>
      <c r="C4" s="52" t="s">
        <v>35</v>
      </c>
      <c r="D4" s="67" t="s">
        <v>29</v>
      </c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5"/>
    </row>
    <row r="5" spans="1:19" ht="16.5" customHeight="1">
      <c r="A5" s="50"/>
      <c r="B5" s="42"/>
      <c r="C5" s="41"/>
      <c r="D5" s="49" t="s">
        <v>28</v>
      </c>
      <c r="E5" s="48" t="s">
        <v>27</v>
      </c>
      <c r="F5" s="40" t="s">
        <v>26</v>
      </c>
      <c r="G5" s="39" t="s">
        <v>25</v>
      </c>
      <c r="H5" s="47" t="s">
        <v>7</v>
      </c>
      <c r="I5" s="46"/>
      <c r="J5" s="46"/>
      <c r="K5" s="46"/>
      <c r="L5" s="46"/>
      <c r="M5" s="46"/>
      <c r="N5" s="46"/>
      <c r="O5" s="46"/>
      <c r="P5" s="46"/>
      <c r="Q5" s="46"/>
      <c r="R5" s="46"/>
      <c r="S5" s="45"/>
    </row>
    <row r="6" spans="1:19" ht="15.75" customHeight="1">
      <c r="A6" s="50"/>
      <c r="B6" s="42"/>
      <c r="C6" s="41"/>
      <c r="D6" s="64"/>
      <c r="E6" s="63"/>
      <c r="F6" s="40"/>
      <c r="G6" s="39"/>
      <c r="H6" s="40" t="s">
        <v>24</v>
      </c>
      <c r="I6" s="39" t="s">
        <v>23</v>
      </c>
      <c r="J6" s="39" t="s">
        <v>22</v>
      </c>
      <c r="K6" s="39" t="s">
        <v>21</v>
      </c>
      <c r="L6" s="40" t="s">
        <v>20</v>
      </c>
      <c r="M6" s="39" t="s">
        <v>19</v>
      </c>
      <c r="N6" s="51" t="s">
        <v>7</v>
      </c>
      <c r="O6" s="51"/>
      <c r="P6" s="51"/>
      <c r="Q6" s="51"/>
      <c r="R6" s="62" t="s">
        <v>18</v>
      </c>
      <c r="S6" s="62" t="s">
        <v>17</v>
      </c>
    </row>
    <row r="7" spans="1:19" ht="40.5" customHeight="1">
      <c r="A7" s="43"/>
      <c r="B7" s="42"/>
      <c r="C7" s="41"/>
      <c r="D7" s="38"/>
      <c r="E7" s="37"/>
      <c r="F7" s="40"/>
      <c r="G7" s="39"/>
      <c r="H7" s="40"/>
      <c r="I7" s="39"/>
      <c r="J7" s="39"/>
      <c r="K7" s="39"/>
      <c r="L7" s="61"/>
      <c r="M7" s="39"/>
      <c r="N7" s="36" t="s">
        <v>16</v>
      </c>
      <c r="O7" s="35" t="s">
        <v>15</v>
      </c>
      <c r="P7" s="36" t="s">
        <v>14</v>
      </c>
      <c r="Q7" s="35" t="s">
        <v>13</v>
      </c>
      <c r="R7" s="60"/>
      <c r="S7" s="60"/>
    </row>
    <row r="8" spans="1:19">
      <c r="A8" s="32">
        <v>1</v>
      </c>
      <c r="B8" s="32">
        <v>2</v>
      </c>
      <c r="C8" s="33">
        <v>3</v>
      </c>
      <c r="D8" s="33">
        <v>4</v>
      </c>
      <c r="E8" s="32">
        <v>5</v>
      </c>
      <c r="F8" s="33">
        <v>6</v>
      </c>
      <c r="G8" s="32">
        <v>7</v>
      </c>
      <c r="H8" s="33">
        <v>8</v>
      </c>
      <c r="I8" s="32">
        <v>9</v>
      </c>
      <c r="J8" s="32">
        <v>10</v>
      </c>
      <c r="K8" s="32">
        <v>11</v>
      </c>
      <c r="L8" s="33">
        <v>12</v>
      </c>
      <c r="M8" s="32">
        <v>13</v>
      </c>
      <c r="N8" s="33">
        <v>14</v>
      </c>
      <c r="O8" s="32">
        <v>15</v>
      </c>
      <c r="P8" s="33">
        <v>16</v>
      </c>
      <c r="Q8" s="32">
        <v>17</v>
      </c>
      <c r="R8" s="31">
        <v>18</v>
      </c>
      <c r="S8" s="31">
        <v>19</v>
      </c>
    </row>
    <row r="9" spans="1:19" ht="14.25" customHeight="1">
      <c r="A9" s="25" t="s">
        <v>12</v>
      </c>
      <c r="B9" s="25">
        <v>1993</v>
      </c>
      <c r="C9" s="29">
        <v>14105</v>
      </c>
      <c r="D9" s="29">
        <v>10317</v>
      </c>
      <c r="E9" s="28">
        <v>73.144275079758941</v>
      </c>
      <c r="F9" s="29">
        <v>3788</v>
      </c>
      <c r="G9" s="28">
        <v>26.855724920241048</v>
      </c>
      <c r="H9" s="29">
        <v>3070</v>
      </c>
      <c r="I9" s="28">
        <v>21.765331442750799</v>
      </c>
      <c r="J9" s="30">
        <v>575</v>
      </c>
      <c r="K9" s="28">
        <v>4.0765685926976252</v>
      </c>
      <c r="L9" s="29">
        <v>126</v>
      </c>
      <c r="M9" s="28">
        <v>0.89330024813895781</v>
      </c>
      <c r="N9" s="27" t="s">
        <v>11</v>
      </c>
      <c r="O9" s="26" t="s">
        <v>9</v>
      </c>
      <c r="P9" s="27" t="s">
        <v>11</v>
      </c>
      <c r="Q9" s="26" t="s">
        <v>9</v>
      </c>
      <c r="R9" s="27" t="s">
        <v>11</v>
      </c>
      <c r="S9" s="26" t="s">
        <v>9</v>
      </c>
    </row>
    <row r="10" spans="1:19" s="3" customFormat="1" ht="14.25" customHeight="1">
      <c r="A10" s="25" t="s">
        <v>10</v>
      </c>
      <c r="B10" s="24">
        <v>2013</v>
      </c>
      <c r="C10" s="21">
        <v>165349</v>
      </c>
      <c r="D10" s="21">
        <v>159763</v>
      </c>
      <c r="E10" s="4">
        <v>96.621691089755615</v>
      </c>
      <c r="F10" s="23">
        <v>5586</v>
      </c>
      <c r="G10" s="4">
        <v>3.3783089102443924</v>
      </c>
      <c r="H10" s="21">
        <v>2015</v>
      </c>
      <c r="I10" s="4">
        <v>1.218634524551101</v>
      </c>
      <c r="J10" s="21">
        <v>1273</v>
      </c>
      <c r="K10" s="4">
        <v>0.76988672444344997</v>
      </c>
      <c r="L10" s="21">
        <v>2091</v>
      </c>
      <c r="M10" s="4">
        <v>1.2645979110850383</v>
      </c>
      <c r="N10" s="21">
        <v>1183</v>
      </c>
      <c r="O10" s="4">
        <v>0.71545639828483987</v>
      </c>
      <c r="P10" s="21">
        <v>908</v>
      </c>
      <c r="Q10" s="4">
        <v>0.54914151280019841</v>
      </c>
      <c r="R10" s="21">
        <v>207</v>
      </c>
      <c r="S10" s="4">
        <v>0.12518975016480294</v>
      </c>
    </row>
    <row r="11" spans="1:19" s="16" customFormat="1" ht="14.25" customHeight="1">
      <c r="A11" s="20" t="s">
        <v>8</v>
      </c>
      <c r="B11" s="20">
        <v>2014</v>
      </c>
      <c r="C11" s="59">
        <f>D11+F11</f>
        <v>5536</v>
      </c>
      <c r="D11" s="59">
        <f>D29+'[1]Tabele 4 i 5'!D11+'[1]Tabele 4 i 5'!D30+'[1]Tabela 6'!D15+'[1]Tabela 7'!D11</f>
        <v>5094</v>
      </c>
      <c r="E11" s="17">
        <f>IF($C11=0,"",D11/$C11*100)</f>
        <v>92.015895953757223</v>
      </c>
      <c r="F11" s="19">
        <f>H11+J11+L11+R11</f>
        <v>442</v>
      </c>
      <c r="G11" s="17">
        <f>IF($C11=0,"",F11/$C11*100)</f>
        <v>7.9841040462427753</v>
      </c>
      <c r="H11" s="19">
        <f>H29+'[1]Tabele 4 i 5'!H11+'[1]Tabele 4 i 5'!H30+'[1]Tabela 6'!H15+'[1]Tabela 7'!H11</f>
        <v>297</v>
      </c>
      <c r="I11" s="17">
        <f>IF($C11=0,"",H11/$C11*100)</f>
        <v>5.3648843930635843</v>
      </c>
      <c r="J11" s="19">
        <f>J29+'[1]Tabele 4 i 5'!J11+'[1]Tabele 4 i 5'!J30+'[1]Tabela 6'!J15+'[1]Tabela 7'!J11</f>
        <v>18</v>
      </c>
      <c r="K11" s="17">
        <f>IF($C11=0,"",J11/$C11*100)</f>
        <v>0.32514450867052025</v>
      </c>
      <c r="L11" s="19">
        <f>N11+P11</f>
        <v>106</v>
      </c>
      <c r="M11" s="17">
        <f>IF($C11=0,"",L11/$C11*100)</f>
        <v>1.9147398843930636</v>
      </c>
      <c r="N11" s="19">
        <f>N29+'[1]Tabele 4 i 5'!N11+'[1]Tabele 4 i 5'!N30+'[1]Tabela 6'!N15+'[1]Tabela 7'!N11</f>
        <v>76</v>
      </c>
      <c r="O11" s="17">
        <f>IF($C11=0,"",N11/$C11*100)</f>
        <v>1.3728323699421965</v>
      </c>
      <c r="P11" s="19">
        <f>P29+'[1]Tabele 4 i 5'!P11+'[1]Tabele 4 i 5'!P30+'[1]Tabela 6'!P15+'[1]Tabela 7'!P11</f>
        <v>30</v>
      </c>
      <c r="Q11" s="17">
        <f>IF($C11=0,"",P11/$C11*100)</f>
        <v>0.54190751445086704</v>
      </c>
      <c r="R11" s="58">
        <f>R29+'[1]Tabele 4 i 5'!R11+'[1]Tabele 4 i 5'!R30+'[1]Tabela 6'!R15+'[1]Tabela 7'!R11</f>
        <v>21</v>
      </c>
      <c r="S11" s="17">
        <f>IF($C11=0,"",R11/$C11*100)</f>
        <v>0.37933526011560692</v>
      </c>
    </row>
    <row r="12" spans="1:19" s="3" customFormat="1" ht="14.25" customHeight="1">
      <c r="A12" s="15" t="s">
        <v>7</v>
      </c>
      <c r="B12" s="14"/>
      <c r="C12" s="57"/>
      <c r="D12" s="13"/>
      <c r="E12" s="12"/>
      <c r="F12" s="13"/>
      <c r="G12" s="12"/>
      <c r="H12" s="13"/>
      <c r="I12" s="12"/>
      <c r="J12" s="13"/>
      <c r="K12" s="12"/>
      <c r="L12" s="13"/>
      <c r="M12" s="12"/>
      <c r="N12" s="13"/>
      <c r="O12" s="12"/>
      <c r="P12" s="13"/>
      <c r="Q12" s="12"/>
      <c r="R12" s="11"/>
      <c r="S12" s="10"/>
    </row>
    <row r="13" spans="1:19" s="3" customFormat="1" ht="14.25" customHeight="1">
      <c r="A13" s="9" t="s">
        <v>6</v>
      </c>
      <c r="B13" s="56"/>
      <c r="C13" s="21">
        <f>D13+F13</f>
        <v>4550</v>
      </c>
      <c r="D13" s="21">
        <f>D31+'[1]Tabele 4 i 5'!D13+'[1]Tabele 4 i 5'!D32+'[1]Tabela 6'!D20+'[1]Tabela 7'!D13</f>
        <v>4154</v>
      </c>
      <c r="E13" s="4">
        <f>IF($C13=0,"",D13/$C13*100)</f>
        <v>91.296703296703299</v>
      </c>
      <c r="F13" s="7">
        <f>H13+J13+L13+R13</f>
        <v>396</v>
      </c>
      <c r="G13" s="4">
        <f>IF($C13=0,"",F13/$C13*100)</f>
        <v>8.7032967032967044</v>
      </c>
      <c r="H13" s="21">
        <f>H31+'[1]Tabele 4 i 5'!H13+'[1]Tabele 4 i 5'!H32+'[1]Tabela 6'!H20+'[1]Tabela 7'!H13</f>
        <v>264</v>
      </c>
      <c r="I13" s="4">
        <f>IF($C13=0,"",H13/$C13*100)</f>
        <v>5.8021978021978029</v>
      </c>
      <c r="J13" s="21">
        <f>J31+'[1]Tabele 4 i 5'!J13+'[1]Tabele 4 i 5'!J32+'[1]Tabela 6'!J20+'[1]Tabela 7'!J13</f>
        <v>17</v>
      </c>
      <c r="K13" s="4">
        <f>IF($C13=0,"",J13/$C13*100)</f>
        <v>0.37362637362637363</v>
      </c>
      <c r="L13" s="7">
        <f>N13+P13</f>
        <v>96</v>
      </c>
      <c r="M13" s="4">
        <f>IF($C13=0,"",L13/$C13*100)</f>
        <v>2.1098901098901099</v>
      </c>
      <c r="N13" s="21">
        <f>N31+'[1]Tabele 4 i 5'!N13+'[1]Tabele 4 i 5'!N32+'[1]Tabela 6'!N20+'[1]Tabela 7'!N13</f>
        <v>68</v>
      </c>
      <c r="O13" s="4">
        <f>IF($C13=0,"",N13/$C13*100)</f>
        <v>1.4945054945054945</v>
      </c>
      <c r="P13" s="21">
        <f>P31+'[1]Tabele 4 i 5'!P13+'[1]Tabele 4 i 5'!P32+'[1]Tabela 6'!P20+'[1]Tabela 7'!P13</f>
        <v>28</v>
      </c>
      <c r="Q13" s="4">
        <f>IF($C13=0,"",P13/$C13*100)</f>
        <v>0.61538461538461542</v>
      </c>
      <c r="R13" s="21">
        <f>R31+'[1]Tabele 4 i 5'!R13+'[1]Tabele 4 i 5'!R32+'[1]Tabela 6'!R20+'[1]Tabela 7'!R13</f>
        <v>19</v>
      </c>
      <c r="S13" s="4">
        <f>IF($C13=0,"",R13/$C13*100)</f>
        <v>0.41758241758241765</v>
      </c>
    </row>
    <row r="14" spans="1:19" s="3" customFormat="1" ht="14.25" customHeight="1">
      <c r="A14" s="9" t="s">
        <v>5</v>
      </c>
      <c r="B14" s="56"/>
      <c r="C14" s="21">
        <f>D14+F14</f>
        <v>599</v>
      </c>
      <c r="D14" s="21">
        <f>D32+'[1]Tabele 4 i 5'!D14+'[1]Tabele 4 i 5'!D33+'[1]Tabela 6'!D24+'[1]Tabela 7'!D14</f>
        <v>561</v>
      </c>
      <c r="E14" s="4">
        <f>IF($C14=0,"",D14/$C14*100)</f>
        <v>93.656093489148589</v>
      </c>
      <c r="F14" s="7">
        <f>H14+J14+L14+R14</f>
        <v>38</v>
      </c>
      <c r="G14" s="4">
        <f>IF($C14=0,"",F14/$C14*100)</f>
        <v>6.3439065108514185</v>
      </c>
      <c r="H14" s="21">
        <f>H32+'[1]Tabele 4 i 5'!H14+'[1]Tabele 4 i 5'!H33+'[1]Tabela 6'!H24+'[1]Tabela 7'!H14</f>
        <v>30</v>
      </c>
      <c r="I14" s="4">
        <f>IF($C14=0,"",H14/$C14*100)</f>
        <v>5.0083472454090154</v>
      </c>
      <c r="J14" s="21">
        <f>J32+'[1]Tabele 4 i 5'!J14+'[1]Tabele 4 i 5'!J33+'[1]Tabela 6'!J24+'[1]Tabela 7'!J14</f>
        <v>0</v>
      </c>
      <c r="K14" s="4">
        <f>IF($C14=0,"",J14/$C14*100)</f>
        <v>0</v>
      </c>
      <c r="L14" s="7">
        <f>N14+P14</f>
        <v>6</v>
      </c>
      <c r="M14" s="4">
        <f>IF($C14=0,"",L14/$C14*100)</f>
        <v>1.001669449081803</v>
      </c>
      <c r="N14" s="21">
        <f>N32+'[1]Tabele 4 i 5'!N14+'[1]Tabele 4 i 5'!N33+'[1]Tabela 6'!N24+'[1]Tabela 7'!N14</f>
        <v>5</v>
      </c>
      <c r="O14" s="4">
        <f>IF($C14=0,"",N14/$C14*100)</f>
        <v>0.8347245409015025</v>
      </c>
      <c r="P14" s="21">
        <f>P32+'[1]Tabele 4 i 5'!P14+'[1]Tabele 4 i 5'!P33+'[1]Tabela 6'!P24+'[1]Tabela 7'!P14</f>
        <v>1</v>
      </c>
      <c r="Q14" s="4">
        <f>IF($C14=0,"",P14/$C14*100)</f>
        <v>0.1669449081803005</v>
      </c>
      <c r="R14" s="21">
        <f>R32+'[1]Tabele 4 i 5'!R14+'[1]Tabele 4 i 5'!R33+'[1]Tabela 6'!R24+'[1]Tabela 7'!R14</f>
        <v>2</v>
      </c>
      <c r="S14" s="4">
        <f>IF($C14=0,"",R14/$C14*100)</f>
        <v>0.333889816360601</v>
      </c>
    </row>
    <row r="15" spans="1:19" s="3" customFormat="1" ht="14.25" customHeight="1">
      <c r="A15" s="9" t="s">
        <v>4</v>
      </c>
      <c r="B15" s="56"/>
      <c r="C15" s="21">
        <f>D15+F15</f>
        <v>209</v>
      </c>
      <c r="D15" s="21">
        <f>D33+'[1]Tabele 4 i 5'!D15+'[1]Tabele 4 i 5'!D34+'[1]Tabela 6'!D28+'[1]Tabela 7'!D15</f>
        <v>204</v>
      </c>
      <c r="E15" s="4">
        <f>IF($C15=0,"",D15/$C15*100)</f>
        <v>97.607655502392348</v>
      </c>
      <c r="F15" s="7">
        <f>H15+J15+L15+R15</f>
        <v>5</v>
      </c>
      <c r="G15" s="4">
        <f>IF($C15=0,"",F15/$C15*100)</f>
        <v>2.3923444976076556</v>
      </c>
      <c r="H15" s="21">
        <f>H33+'[1]Tabele 4 i 5'!H15+'[1]Tabele 4 i 5'!H34+'[1]Tabela 6'!H28+'[1]Tabela 7'!H15</f>
        <v>0</v>
      </c>
      <c r="I15" s="4">
        <f>IF($C15=0,"",H15/$C15*100)</f>
        <v>0</v>
      </c>
      <c r="J15" s="21">
        <f>J33+'[1]Tabele 4 i 5'!J15+'[1]Tabele 4 i 5'!J34+'[1]Tabela 6'!J28+'[1]Tabela 7'!J15</f>
        <v>1</v>
      </c>
      <c r="K15" s="4">
        <f>IF($C15=0,"",J15/$C15*100)</f>
        <v>0.4784688995215311</v>
      </c>
      <c r="L15" s="7">
        <f>N15+P15</f>
        <v>4</v>
      </c>
      <c r="M15" s="4">
        <f>IF($C15=0,"",L15/$C15*100)</f>
        <v>1.9138755980861244</v>
      </c>
      <c r="N15" s="21">
        <f>N33+'[1]Tabele 4 i 5'!N15+'[1]Tabele 4 i 5'!N34+'[1]Tabela 6'!N28+'[1]Tabela 7'!N15</f>
        <v>3</v>
      </c>
      <c r="O15" s="4">
        <f>IF($C15=0,"",N15/$C15*100)</f>
        <v>1.4354066985645932</v>
      </c>
      <c r="P15" s="21">
        <f>P33+'[1]Tabele 4 i 5'!P15+'[1]Tabele 4 i 5'!P34+'[1]Tabela 6'!P28+'[1]Tabela 7'!P15</f>
        <v>1</v>
      </c>
      <c r="Q15" s="4">
        <f>IF($C15=0,"",P15/$C15*100)</f>
        <v>0.4784688995215311</v>
      </c>
      <c r="R15" s="21">
        <f>R33+'[1]Tabele 4 i 5'!R15+'[1]Tabele 4 i 5'!R34+'[1]Tabela 6'!R28+'[1]Tabela 7'!R15</f>
        <v>0</v>
      </c>
      <c r="S15" s="4">
        <f>IF($C15=0,"",R15/$C15*100)</f>
        <v>0</v>
      </c>
    </row>
    <row r="16" spans="1:19" s="3" customFormat="1" ht="14.25" customHeight="1">
      <c r="A16" s="9" t="s">
        <v>3</v>
      </c>
      <c r="B16" s="56"/>
      <c r="C16" s="21">
        <f>D16+F16</f>
        <v>141</v>
      </c>
      <c r="D16" s="21">
        <f>D34+'[1]Tabele 4 i 5'!D16+'[1]Tabele 4 i 5'!D35+'[1]Tabela 6'!D32+'[1]Tabela 7'!D16</f>
        <v>141</v>
      </c>
      <c r="E16" s="4">
        <f>IF($C16=0,"",D16/$C16*100)</f>
        <v>100</v>
      </c>
      <c r="F16" s="7">
        <f>H16+J16+L16+R16</f>
        <v>0</v>
      </c>
      <c r="G16" s="4">
        <f>IF($C16=0,"",F16/$C16*100)</f>
        <v>0</v>
      </c>
      <c r="H16" s="21">
        <f>H34+'[1]Tabele 4 i 5'!H16+'[1]Tabele 4 i 5'!H35+'[1]Tabela 6'!H32+'[1]Tabela 7'!H16</f>
        <v>0</v>
      </c>
      <c r="I16" s="4">
        <f>IF($C16=0,"",H16/$C16*100)</f>
        <v>0</v>
      </c>
      <c r="J16" s="21">
        <f>J34+'[1]Tabele 4 i 5'!J16+'[1]Tabele 4 i 5'!J35+'[1]Tabela 6'!J32+'[1]Tabela 7'!J16</f>
        <v>0</v>
      </c>
      <c r="K16" s="4">
        <f>IF($C16=0,"",J16/$C16*100)</f>
        <v>0</v>
      </c>
      <c r="L16" s="7">
        <f>N16+P16</f>
        <v>0</v>
      </c>
      <c r="M16" s="4">
        <f>IF($C16=0,"",L16/$C16*100)</f>
        <v>0</v>
      </c>
      <c r="N16" s="21">
        <f>N34+'[1]Tabele 4 i 5'!N16+'[1]Tabele 4 i 5'!N35+'[1]Tabela 6'!N32+'[1]Tabela 7'!N16</f>
        <v>0</v>
      </c>
      <c r="O16" s="4">
        <f>IF($C16=0,"",N16/$C16*100)</f>
        <v>0</v>
      </c>
      <c r="P16" s="21">
        <f>P34+'[1]Tabele 4 i 5'!P16+'[1]Tabele 4 i 5'!P35+'[1]Tabela 6'!P32+'[1]Tabela 7'!P16</f>
        <v>0</v>
      </c>
      <c r="Q16" s="4">
        <f>IF($C16=0,"",P16/$C16*100)</f>
        <v>0</v>
      </c>
      <c r="R16" s="21">
        <f>R34+'[1]Tabele 4 i 5'!R16+'[1]Tabele 4 i 5'!R35+'[1]Tabela 6'!R32+'[1]Tabela 7'!R16</f>
        <v>0</v>
      </c>
      <c r="S16" s="4">
        <f>IF($C16=0,"",R16/$C16*100)</f>
        <v>0</v>
      </c>
    </row>
    <row r="17" spans="1:19" s="3" customFormat="1" ht="14.25" customHeight="1">
      <c r="A17" s="9" t="s">
        <v>2</v>
      </c>
      <c r="B17" s="56"/>
      <c r="C17" s="21">
        <f>D17+F17</f>
        <v>37</v>
      </c>
      <c r="D17" s="21">
        <f>D35+'[1]Tabele 4 i 5'!D17+'[1]Tabele 4 i 5'!D36+'[1]Tabela 6'!D36+'[1]Tabela 7'!D17</f>
        <v>34</v>
      </c>
      <c r="E17" s="4">
        <f>IF($C17=0,"",D17/$C17*100)</f>
        <v>91.891891891891902</v>
      </c>
      <c r="F17" s="7">
        <f>H17+J17+L17+R17</f>
        <v>3</v>
      </c>
      <c r="G17" s="4">
        <f>IF($C17=0,"",F17/$C17*100)</f>
        <v>8.1081081081081088</v>
      </c>
      <c r="H17" s="21">
        <f>H35+'[1]Tabele 4 i 5'!H17+'[1]Tabele 4 i 5'!H36+'[1]Tabela 6'!H36+'[1]Tabela 7'!H17</f>
        <v>3</v>
      </c>
      <c r="I17" s="4">
        <f>IF($C17=0,"",H17/$C17*100)</f>
        <v>8.1081081081081088</v>
      </c>
      <c r="J17" s="21">
        <f>J35+'[1]Tabele 4 i 5'!J17+'[1]Tabele 4 i 5'!J36+'[1]Tabela 6'!J36+'[1]Tabela 7'!J17</f>
        <v>0</v>
      </c>
      <c r="K17" s="4">
        <f>IF($C17=0,"",J17/$C17*100)</f>
        <v>0</v>
      </c>
      <c r="L17" s="7">
        <f>N17+P17</f>
        <v>0</v>
      </c>
      <c r="M17" s="4">
        <f>IF($C17=0,"",L17/$C17*100)</f>
        <v>0</v>
      </c>
      <c r="N17" s="21">
        <f>N35+'[1]Tabele 4 i 5'!N17+'[1]Tabele 4 i 5'!N36+'[1]Tabela 6'!N36+'[1]Tabela 7'!N17</f>
        <v>0</v>
      </c>
      <c r="O17" s="4">
        <f>IF($C17=0,"",N17/$C17*100)</f>
        <v>0</v>
      </c>
      <c r="P17" s="21">
        <f>P35+'[1]Tabele 4 i 5'!P17+'[1]Tabele 4 i 5'!P36+'[1]Tabela 6'!P36+'[1]Tabela 7'!P17</f>
        <v>0</v>
      </c>
      <c r="Q17" s="4">
        <f>IF($C17=0,"",P17/$C17*100)</f>
        <v>0</v>
      </c>
      <c r="R17" s="21">
        <f>R35+'[1]Tabele 4 i 5'!R17+'[1]Tabele 4 i 5'!R36+'[1]Tabela 6'!R36+'[1]Tabela 7'!R17</f>
        <v>0</v>
      </c>
      <c r="S17" s="4">
        <f>IF($C17=0,"",R17/$C17*100)</f>
        <v>0</v>
      </c>
    </row>
    <row r="18" spans="1:19" s="3" customFormat="1" ht="14.25" customHeight="1">
      <c r="A18" s="9" t="s">
        <v>1</v>
      </c>
      <c r="B18" s="56"/>
      <c r="C18" s="21">
        <f>D18+F18</f>
        <v>0</v>
      </c>
      <c r="D18" s="21">
        <f>D36+'[1]Tabele 4 i 5'!D18+'[1]Tabele 4 i 5'!D37+'[1]Tabela 6'!D40+'[1]Tabela 7'!D18</f>
        <v>0</v>
      </c>
      <c r="E18" s="4" t="str">
        <f>IF($C18=0,"",D18/$C18*100)</f>
        <v/>
      </c>
      <c r="F18" s="7">
        <f>H18+J18+L18+R18</f>
        <v>0</v>
      </c>
      <c r="G18" s="4" t="str">
        <f>IF($C18=0,"",F18/$C18*100)</f>
        <v/>
      </c>
      <c r="H18" s="21">
        <f>H36+'[1]Tabele 4 i 5'!H18+'[1]Tabele 4 i 5'!H37+'[1]Tabela 6'!H40+'[1]Tabela 7'!H18</f>
        <v>0</v>
      </c>
      <c r="I18" s="4" t="str">
        <f>IF($C18=0,"",H18/$C18*100)</f>
        <v/>
      </c>
      <c r="J18" s="21">
        <f>J36+'[1]Tabele 4 i 5'!J18+'[1]Tabele 4 i 5'!J37+'[1]Tabela 6'!J40+'[1]Tabela 7'!J18</f>
        <v>0</v>
      </c>
      <c r="K18" s="4" t="str">
        <f>IF($C18=0,"",J18/$C18*100)</f>
        <v/>
      </c>
      <c r="L18" s="7">
        <f>N18+P18</f>
        <v>0</v>
      </c>
      <c r="M18" s="4" t="str">
        <f>IF($C18=0,"",L18/$C18*100)</f>
        <v/>
      </c>
      <c r="N18" s="21">
        <f>N36+'[1]Tabele 4 i 5'!N18+'[1]Tabele 4 i 5'!N37+'[1]Tabela 6'!N40+'[1]Tabela 7'!N18</f>
        <v>0</v>
      </c>
      <c r="O18" s="4" t="str">
        <f>IF($C18=0,"",N18/$C18*100)</f>
        <v/>
      </c>
      <c r="P18" s="21">
        <f>P36+'[1]Tabele 4 i 5'!P18+'[1]Tabele 4 i 5'!P37+'[1]Tabela 6'!P40+'[1]Tabela 7'!P18</f>
        <v>0</v>
      </c>
      <c r="Q18" s="4" t="str">
        <f>IF($C18=0,"",P18/$C18*100)</f>
        <v/>
      </c>
      <c r="R18" s="21">
        <f>R36+'[1]Tabele 4 i 5'!R18+'[1]Tabele 4 i 5'!R37+'[1]Tabela 6'!R40+'[1]Tabela 7'!R18</f>
        <v>0</v>
      </c>
      <c r="S18" s="4" t="str">
        <f>IF($C18=0,"",R18/$C18*100)</f>
        <v/>
      </c>
    </row>
    <row r="19" spans="1:19" ht="18.75" customHeight="1">
      <c r="A19" s="2" t="s">
        <v>34</v>
      </c>
    </row>
    <row r="20" spans="1:19">
      <c r="A20" s="55"/>
    </row>
    <row r="21" spans="1:19" ht="36" customHeight="1">
      <c r="A21" s="54" t="s">
        <v>33</v>
      </c>
      <c r="B21" s="54"/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</row>
    <row r="22" spans="1:19" ht="17.25" customHeight="1">
      <c r="A22" s="53" t="s">
        <v>32</v>
      </c>
      <c r="B22" s="42" t="s">
        <v>31</v>
      </c>
      <c r="C22" s="52" t="s">
        <v>30</v>
      </c>
      <c r="D22" s="42" t="s">
        <v>29</v>
      </c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42"/>
      <c r="P22" s="42"/>
      <c r="Q22" s="42"/>
      <c r="R22" s="42"/>
      <c r="S22" s="42"/>
    </row>
    <row r="23" spans="1:19" ht="16.5" customHeight="1">
      <c r="A23" s="50"/>
      <c r="B23" s="42"/>
      <c r="C23" s="41"/>
      <c r="D23" s="40" t="s">
        <v>28</v>
      </c>
      <c r="E23" s="39" t="s">
        <v>27</v>
      </c>
      <c r="F23" s="40" t="s">
        <v>26</v>
      </c>
      <c r="G23" s="39" t="s">
        <v>25</v>
      </c>
      <c r="H23" s="51" t="s">
        <v>7</v>
      </c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</row>
    <row r="24" spans="1:19" ht="15.75" customHeight="1">
      <c r="A24" s="50"/>
      <c r="B24" s="42"/>
      <c r="C24" s="41"/>
      <c r="D24" s="40"/>
      <c r="E24" s="39"/>
      <c r="F24" s="40"/>
      <c r="G24" s="39"/>
      <c r="H24" s="40" t="s">
        <v>24</v>
      </c>
      <c r="I24" s="39" t="s">
        <v>23</v>
      </c>
      <c r="J24" s="39" t="s">
        <v>22</v>
      </c>
      <c r="K24" s="39" t="s">
        <v>21</v>
      </c>
      <c r="L24" s="49" t="s">
        <v>20</v>
      </c>
      <c r="M24" s="48" t="s">
        <v>19</v>
      </c>
      <c r="N24" s="47" t="s">
        <v>7</v>
      </c>
      <c r="O24" s="46"/>
      <c r="P24" s="46"/>
      <c r="Q24" s="45"/>
      <c r="R24" s="44" t="s">
        <v>18</v>
      </c>
      <c r="S24" s="44" t="s">
        <v>17</v>
      </c>
    </row>
    <row r="25" spans="1:19" ht="40.5" customHeight="1">
      <c r="A25" s="43"/>
      <c r="B25" s="42"/>
      <c r="C25" s="41"/>
      <c r="D25" s="40"/>
      <c r="E25" s="39"/>
      <c r="F25" s="40"/>
      <c r="G25" s="39"/>
      <c r="H25" s="40"/>
      <c r="I25" s="39"/>
      <c r="J25" s="39"/>
      <c r="K25" s="39"/>
      <c r="L25" s="38"/>
      <c r="M25" s="37"/>
      <c r="N25" s="36" t="s">
        <v>16</v>
      </c>
      <c r="O25" s="35" t="s">
        <v>15</v>
      </c>
      <c r="P25" s="36" t="s">
        <v>14</v>
      </c>
      <c r="Q25" s="35" t="s">
        <v>13</v>
      </c>
      <c r="R25" s="34"/>
      <c r="S25" s="34"/>
    </row>
    <row r="26" spans="1:19">
      <c r="A26" s="32">
        <v>1</v>
      </c>
      <c r="B26" s="32">
        <v>2</v>
      </c>
      <c r="C26" s="33">
        <v>3</v>
      </c>
      <c r="D26" s="33">
        <v>4</v>
      </c>
      <c r="E26" s="32">
        <v>5</v>
      </c>
      <c r="F26" s="33">
        <v>6</v>
      </c>
      <c r="G26" s="32">
        <v>7</v>
      </c>
      <c r="H26" s="33">
        <v>8</v>
      </c>
      <c r="I26" s="32">
        <v>9</v>
      </c>
      <c r="J26" s="32">
        <v>10</v>
      </c>
      <c r="K26" s="32">
        <v>11</v>
      </c>
      <c r="L26" s="33">
        <v>12</v>
      </c>
      <c r="M26" s="32">
        <v>13</v>
      </c>
      <c r="N26" s="33">
        <v>14</v>
      </c>
      <c r="O26" s="32">
        <v>15</v>
      </c>
      <c r="P26" s="33">
        <v>16</v>
      </c>
      <c r="Q26" s="32">
        <v>17</v>
      </c>
      <c r="R26" s="31">
        <v>18</v>
      </c>
      <c r="S26" s="31">
        <v>19</v>
      </c>
    </row>
    <row r="27" spans="1:19" ht="14.25" customHeight="1">
      <c r="A27" s="25" t="s">
        <v>12</v>
      </c>
      <c r="B27" s="25">
        <v>1993</v>
      </c>
      <c r="C27" s="29">
        <v>2550</v>
      </c>
      <c r="D27" s="29">
        <v>1007</v>
      </c>
      <c r="E27" s="28">
        <v>39.490196078431374</v>
      </c>
      <c r="F27" s="29">
        <v>1543</v>
      </c>
      <c r="G27" s="28">
        <v>60.509803921568626</v>
      </c>
      <c r="H27" s="29">
        <v>1162</v>
      </c>
      <c r="I27" s="28">
        <v>45.568627450980394</v>
      </c>
      <c r="J27" s="30">
        <v>367</v>
      </c>
      <c r="K27" s="28">
        <v>14.392156862745098</v>
      </c>
      <c r="L27" s="29">
        <v>10</v>
      </c>
      <c r="M27" s="28">
        <v>0.39215686274509803</v>
      </c>
      <c r="N27" s="27" t="s">
        <v>11</v>
      </c>
      <c r="O27" s="26" t="s">
        <v>9</v>
      </c>
      <c r="P27" s="27" t="s">
        <v>11</v>
      </c>
      <c r="Q27" s="26" t="s">
        <v>9</v>
      </c>
      <c r="R27" s="27" t="s">
        <v>11</v>
      </c>
      <c r="S27" s="26" t="s">
        <v>9</v>
      </c>
    </row>
    <row r="28" spans="1:19" s="3" customFormat="1" ht="14.25" customHeight="1">
      <c r="A28" s="25" t="s">
        <v>10</v>
      </c>
      <c r="B28" s="24">
        <v>2013</v>
      </c>
      <c r="C28" s="21">
        <v>2992</v>
      </c>
      <c r="D28" s="21">
        <v>2730</v>
      </c>
      <c r="E28" s="4">
        <v>91.243315508021396</v>
      </c>
      <c r="F28" s="23">
        <v>262</v>
      </c>
      <c r="G28" s="4">
        <v>8.7566844919786107</v>
      </c>
      <c r="H28" s="21">
        <v>110</v>
      </c>
      <c r="I28" s="4">
        <v>3.6764705882352944</v>
      </c>
      <c r="J28" s="21">
        <v>136</v>
      </c>
      <c r="K28" s="4">
        <v>4.5454545454545459</v>
      </c>
      <c r="L28" s="21">
        <v>15</v>
      </c>
      <c r="M28" s="4">
        <v>0.50133689839572193</v>
      </c>
      <c r="N28" s="21">
        <v>15</v>
      </c>
      <c r="O28" s="4">
        <v>0.50133689839572193</v>
      </c>
      <c r="P28" s="21">
        <v>0</v>
      </c>
      <c r="Q28" s="22" t="s">
        <v>9</v>
      </c>
      <c r="R28" s="21">
        <v>1</v>
      </c>
      <c r="S28" s="4">
        <v>3.3422459893048123E-2</v>
      </c>
    </row>
    <row r="29" spans="1:19" s="16" customFormat="1" ht="14.25" customHeight="1">
      <c r="A29" s="20" t="s">
        <v>8</v>
      </c>
      <c r="B29" s="20">
        <v>2014</v>
      </c>
      <c r="C29" s="19">
        <f>D29+F29</f>
        <v>138</v>
      </c>
      <c r="D29" s="19">
        <f>SUM(D31:D36)</f>
        <v>106</v>
      </c>
      <c r="E29" s="17">
        <f>IF($C29=0,"",D29/$C29*100)</f>
        <v>76.811594202898547</v>
      </c>
      <c r="F29" s="19">
        <f>H29+J29+L29+R29</f>
        <v>32</v>
      </c>
      <c r="G29" s="17">
        <f>IF($C29=0,"",F29/$C29*100)</f>
        <v>23.188405797101449</v>
      </c>
      <c r="H29" s="19">
        <f>SUM(H31:H36)</f>
        <v>27</v>
      </c>
      <c r="I29" s="17">
        <f>IF($C29=0,"",H29/$C29*100)</f>
        <v>19.565217391304348</v>
      </c>
      <c r="J29" s="19">
        <f>SUM(J31:J36)</f>
        <v>4</v>
      </c>
      <c r="K29" s="17">
        <f>IF($C29=0,"",J29/$C29*100)</f>
        <v>2.8985507246376812</v>
      </c>
      <c r="L29" s="19">
        <f>N29+P29</f>
        <v>1</v>
      </c>
      <c r="M29" s="17">
        <f>IF($C29=0,"",L29/$C29*100)</f>
        <v>0.72463768115942029</v>
      </c>
      <c r="N29" s="19">
        <f>SUM(N31:N36)</f>
        <v>1</v>
      </c>
      <c r="O29" s="17">
        <f>IF($C29=0,"",N29/$C29*100)</f>
        <v>0.72463768115942029</v>
      </c>
      <c r="P29" s="19">
        <f>SUM(P31:P36)</f>
        <v>0</v>
      </c>
      <c r="Q29" s="17">
        <f>IF($C29=0,"",P29/$C29*100)</f>
        <v>0</v>
      </c>
      <c r="R29" s="18">
        <f>SUM(R31:R36)</f>
        <v>0</v>
      </c>
      <c r="S29" s="17">
        <f>IF($C29=0,"",R29/$C29*100)</f>
        <v>0</v>
      </c>
    </row>
    <row r="30" spans="1:19" ht="14.25" customHeight="1">
      <c r="A30" s="15" t="s">
        <v>7</v>
      </c>
      <c r="B30" s="14"/>
      <c r="C30" s="13"/>
      <c r="D30" s="13"/>
      <c r="E30" s="12"/>
      <c r="F30" s="13"/>
      <c r="G30" s="12"/>
      <c r="H30" s="13"/>
      <c r="I30" s="12"/>
      <c r="J30" s="13"/>
      <c r="K30" s="12"/>
      <c r="L30" s="13"/>
      <c r="M30" s="12"/>
      <c r="N30" s="13"/>
      <c r="O30" s="12"/>
      <c r="P30" s="13"/>
      <c r="Q30" s="12"/>
      <c r="R30" s="11"/>
      <c r="S30" s="10"/>
    </row>
    <row r="31" spans="1:19" s="3" customFormat="1" ht="14.25" customHeight="1">
      <c r="A31" s="9" t="s">
        <v>6</v>
      </c>
      <c r="B31" s="8"/>
      <c r="C31" s="7">
        <f>D31+F31</f>
        <v>114</v>
      </c>
      <c r="D31" s="6">
        <v>85</v>
      </c>
      <c r="E31" s="4">
        <f>IF($C31=0,"",D31/$C31*100)</f>
        <v>74.561403508771932</v>
      </c>
      <c r="F31" s="7">
        <f>H31+J31+L31+R31</f>
        <v>29</v>
      </c>
      <c r="G31" s="4">
        <f>IF($C31=0,"",F31/$C31*100)</f>
        <v>25.438596491228072</v>
      </c>
      <c r="H31" s="6">
        <v>24</v>
      </c>
      <c r="I31" s="4">
        <f>IF($C31=0,"",H31/$C31*100)</f>
        <v>21.052631578947366</v>
      </c>
      <c r="J31" s="6">
        <v>4</v>
      </c>
      <c r="K31" s="4">
        <f>IF($C31=0,"",J31/$C31*100)</f>
        <v>3.5087719298245612</v>
      </c>
      <c r="L31" s="7">
        <f>N31+P31</f>
        <v>1</v>
      </c>
      <c r="M31" s="4">
        <f>IF($C31=0,"",L31/$C31*100)</f>
        <v>0.8771929824561403</v>
      </c>
      <c r="N31" s="6">
        <v>1</v>
      </c>
      <c r="O31" s="4">
        <f>IF($C31=0,"",N31/$C31*100)</f>
        <v>0.8771929824561403</v>
      </c>
      <c r="P31" s="6">
        <v>0</v>
      </c>
      <c r="Q31" s="4">
        <f>IF($C31=0,"",P31/$C31*100)</f>
        <v>0</v>
      </c>
      <c r="R31" s="5">
        <v>0</v>
      </c>
      <c r="S31" s="4">
        <f>IF($C31=0,"",R31/$C31*100)</f>
        <v>0</v>
      </c>
    </row>
    <row r="32" spans="1:19" s="3" customFormat="1" ht="14.25" customHeight="1">
      <c r="A32" s="9" t="s">
        <v>5</v>
      </c>
      <c r="B32" s="8"/>
      <c r="C32" s="7">
        <f>D32+F32</f>
        <v>14</v>
      </c>
      <c r="D32" s="6">
        <v>12</v>
      </c>
      <c r="E32" s="4">
        <f>IF($C32=0,"",D32/$C32*100)</f>
        <v>85.714285714285708</v>
      </c>
      <c r="F32" s="7">
        <f>H32+J32+L32+R32</f>
        <v>2</v>
      </c>
      <c r="G32" s="4">
        <f>IF($C32=0,"",F32/$C32*100)</f>
        <v>14.285714285714285</v>
      </c>
      <c r="H32" s="6">
        <v>2</v>
      </c>
      <c r="I32" s="4">
        <f>IF($C32=0,"",H32/$C32*100)</f>
        <v>14.285714285714285</v>
      </c>
      <c r="J32" s="6">
        <v>0</v>
      </c>
      <c r="K32" s="4">
        <f>IF($C32=0,"",J32/$C32*100)</f>
        <v>0</v>
      </c>
      <c r="L32" s="7">
        <f>N32+P32</f>
        <v>0</v>
      </c>
      <c r="M32" s="4">
        <f>IF($C32=0,"",L32/$C32*100)</f>
        <v>0</v>
      </c>
      <c r="N32" s="6">
        <v>0</v>
      </c>
      <c r="O32" s="4">
        <f>IF($C32=0,"",N32/$C32*100)</f>
        <v>0</v>
      </c>
      <c r="P32" s="6">
        <v>0</v>
      </c>
      <c r="Q32" s="4">
        <f>IF($C32=0,"",P32/$C32*100)</f>
        <v>0</v>
      </c>
      <c r="R32" s="5">
        <v>0</v>
      </c>
      <c r="S32" s="4">
        <f>IF($C32=0,"",R32/$C32*100)</f>
        <v>0</v>
      </c>
    </row>
    <row r="33" spans="1:19" s="3" customFormat="1" ht="14.25" customHeight="1">
      <c r="A33" s="9" t="s">
        <v>4</v>
      </c>
      <c r="B33" s="8"/>
      <c r="C33" s="7">
        <f>D33+F33</f>
        <v>3</v>
      </c>
      <c r="D33" s="6">
        <v>3</v>
      </c>
      <c r="E33" s="4">
        <f>IF($C33=0,"",D33/$C33*100)</f>
        <v>100</v>
      </c>
      <c r="F33" s="7">
        <f>H33+J33+L33+R33</f>
        <v>0</v>
      </c>
      <c r="G33" s="4">
        <f>IF($C33=0,"",F33/$C33*100)</f>
        <v>0</v>
      </c>
      <c r="H33" s="6">
        <v>0</v>
      </c>
      <c r="I33" s="4">
        <f>IF($C33=0,"",H33/$C33*100)</f>
        <v>0</v>
      </c>
      <c r="J33" s="6">
        <v>0</v>
      </c>
      <c r="K33" s="4">
        <f>IF($C33=0,"",J33/$C33*100)</f>
        <v>0</v>
      </c>
      <c r="L33" s="7">
        <f>N33+P33</f>
        <v>0</v>
      </c>
      <c r="M33" s="4">
        <f>IF($C33=0,"",L33/$C33*100)</f>
        <v>0</v>
      </c>
      <c r="N33" s="6">
        <v>0</v>
      </c>
      <c r="O33" s="4">
        <f>IF($C33=0,"",N33/$C33*100)</f>
        <v>0</v>
      </c>
      <c r="P33" s="6">
        <v>0</v>
      </c>
      <c r="Q33" s="4">
        <f>IF($C33=0,"",P33/$C33*100)</f>
        <v>0</v>
      </c>
      <c r="R33" s="5">
        <v>0</v>
      </c>
      <c r="S33" s="4">
        <f>IF($C33=0,"",R33/$C33*100)</f>
        <v>0</v>
      </c>
    </row>
    <row r="34" spans="1:19" s="3" customFormat="1" ht="14.25" customHeight="1">
      <c r="A34" s="9" t="s">
        <v>3</v>
      </c>
      <c r="B34" s="8"/>
      <c r="C34" s="7">
        <f>D34+F34</f>
        <v>1</v>
      </c>
      <c r="D34" s="6">
        <v>1</v>
      </c>
      <c r="E34" s="4">
        <f>IF($C34=0,"",D34/$C34*100)</f>
        <v>100</v>
      </c>
      <c r="F34" s="7">
        <f>H34+J34+L34+R34</f>
        <v>0</v>
      </c>
      <c r="G34" s="4">
        <f>IF($C34=0,"",F34/$C34*100)</f>
        <v>0</v>
      </c>
      <c r="H34" s="6">
        <v>0</v>
      </c>
      <c r="I34" s="4">
        <f>IF($C34=0,"",H34/$C34*100)</f>
        <v>0</v>
      </c>
      <c r="J34" s="6">
        <v>0</v>
      </c>
      <c r="K34" s="4">
        <f>IF($C34=0,"",J34/$C34*100)</f>
        <v>0</v>
      </c>
      <c r="L34" s="7">
        <f>N34+P34</f>
        <v>0</v>
      </c>
      <c r="M34" s="4">
        <f>IF($C34=0,"",L34/$C34*100)</f>
        <v>0</v>
      </c>
      <c r="N34" s="6">
        <v>0</v>
      </c>
      <c r="O34" s="4">
        <f>IF($C34=0,"",N34/$C34*100)</f>
        <v>0</v>
      </c>
      <c r="P34" s="6">
        <v>0</v>
      </c>
      <c r="Q34" s="4">
        <f>IF($C34=0,"",P34/$C34*100)</f>
        <v>0</v>
      </c>
      <c r="R34" s="5">
        <v>0</v>
      </c>
      <c r="S34" s="4">
        <f>IF($C34=0,"",R34/$C34*100)</f>
        <v>0</v>
      </c>
    </row>
    <row r="35" spans="1:19" s="3" customFormat="1" ht="14.25" customHeight="1">
      <c r="A35" s="9" t="s">
        <v>2</v>
      </c>
      <c r="B35" s="8"/>
      <c r="C35" s="7">
        <f>D35+F35</f>
        <v>6</v>
      </c>
      <c r="D35" s="6">
        <v>5</v>
      </c>
      <c r="E35" s="4">
        <f>IF($C35=0,"",D35/$C35*100)</f>
        <v>83.333333333333343</v>
      </c>
      <c r="F35" s="7">
        <f>H35+J35+L35+R35</f>
        <v>1</v>
      </c>
      <c r="G35" s="4">
        <f>IF($C35=0,"",F35/$C35*100)</f>
        <v>16.666666666666664</v>
      </c>
      <c r="H35" s="6">
        <v>1</v>
      </c>
      <c r="I35" s="4">
        <f>IF($C35=0,"",H35/$C35*100)</f>
        <v>16.666666666666664</v>
      </c>
      <c r="J35" s="6">
        <v>0</v>
      </c>
      <c r="K35" s="4">
        <f>IF($C35=0,"",J35/$C35*100)</f>
        <v>0</v>
      </c>
      <c r="L35" s="7">
        <f>N35+P35</f>
        <v>0</v>
      </c>
      <c r="M35" s="4">
        <f>IF($C35=0,"",L35/$C35*100)</f>
        <v>0</v>
      </c>
      <c r="N35" s="6">
        <v>0</v>
      </c>
      <c r="O35" s="4">
        <f>IF($C35=0,"",N35/$C35*100)</f>
        <v>0</v>
      </c>
      <c r="P35" s="6">
        <v>0</v>
      </c>
      <c r="Q35" s="4">
        <f>IF($C35=0,"",P35/$C35*100)</f>
        <v>0</v>
      </c>
      <c r="R35" s="5">
        <v>0</v>
      </c>
      <c r="S35" s="4">
        <f>IF($C35=0,"",R35/$C35*100)</f>
        <v>0</v>
      </c>
    </row>
    <row r="36" spans="1:19" s="3" customFormat="1" ht="14.25" customHeight="1">
      <c r="A36" s="9" t="s">
        <v>1</v>
      </c>
      <c r="B36" s="8"/>
      <c r="C36" s="7">
        <f>D36+F36</f>
        <v>0</v>
      </c>
      <c r="D36" s="6">
        <v>0</v>
      </c>
      <c r="E36" s="4" t="str">
        <f>IF($C36=0,"",D36/$C36*100)</f>
        <v/>
      </c>
      <c r="F36" s="7">
        <f>H36+J36+L36+R36</f>
        <v>0</v>
      </c>
      <c r="G36" s="4" t="str">
        <f>IF($C36=0,"",F36/$C36*100)</f>
        <v/>
      </c>
      <c r="H36" s="6">
        <v>0</v>
      </c>
      <c r="I36" s="4" t="str">
        <f>IF($C36=0,"",H36/$C36*100)</f>
        <v/>
      </c>
      <c r="J36" s="6">
        <v>0</v>
      </c>
      <c r="K36" s="4" t="str">
        <f>IF($C36=0,"",J36/$C36*100)</f>
        <v/>
      </c>
      <c r="L36" s="7">
        <f>N36+P36</f>
        <v>0</v>
      </c>
      <c r="M36" s="4" t="str">
        <f>IF($C36=0,"",L36/$C36*100)</f>
        <v/>
      </c>
      <c r="N36" s="6">
        <v>0</v>
      </c>
      <c r="O36" s="4" t="str">
        <f>IF($C36=0,"",N36/$C36*100)</f>
        <v/>
      </c>
      <c r="P36" s="6">
        <v>0</v>
      </c>
      <c r="Q36" s="4" t="str">
        <f>IF($C36=0,"",P36/$C36*100)</f>
        <v/>
      </c>
      <c r="R36" s="5">
        <v>0</v>
      </c>
      <c r="S36" s="4" t="str">
        <f>IF($C36=0,"",R36/$C36*100)</f>
        <v/>
      </c>
    </row>
    <row r="37" spans="1:19" ht="18.75" customHeight="1">
      <c r="A37" s="2" t="s">
        <v>0</v>
      </c>
    </row>
  </sheetData>
  <sheetProtection password="CA7F" sheet="1" formatCells="0"/>
  <mergeCells count="39">
    <mergeCell ref="C4:C7"/>
    <mergeCell ref="M24:M25"/>
    <mergeCell ref="D5:D7"/>
    <mergeCell ref="E5:E7"/>
    <mergeCell ref="L24:L25"/>
    <mergeCell ref="N24:Q24"/>
    <mergeCell ref="D4:S4"/>
    <mergeCell ref="H5:S5"/>
    <mergeCell ref="M6:M7"/>
    <mergeCell ref="N6:Q6"/>
    <mergeCell ref="R6:R7"/>
    <mergeCell ref="S6:S7"/>
    <mergeCell ref="L6:L7"/>
    <mergeCell ref="B4:B7"/>
    <mergeCell ref="I6:I7"/>
    <mergeCell ref="J6:J7"/>
    <mergeCell ref="K6:K7"/>
    <mergeCell ref="F5:F7"/>
    <mergeCell ref="G5:G7"/>
    <mergeCell ref="H6:H7"/>
    <mergeCell ref="H23:S23"/>
    <mergeCell ref="R24:R25"/>
    <mergeCell ref="S24:S25"/>
    <mergeCell ref="A22:A25"/>
    <mergeCell ref="B22:B25"/>
    <mergeCell ref="C22:C25"/>
    <mergeCell ref="D22:S22"/>
    <mergeCell ref="J24:J25"/>
    <mergeCell ref="K24:K25"/>
    <mergeCell ref="A4:A7"/>
    <mergeCell ref="A30:B30"/>
    <mergeCell ref="A21:S21"/>
    <mergeCell ref="A12:B12"/>
    <mergeCell ref="G23:G25"/>
    <mergeCell ref="H24:H25"/>
    <mergeCell ref="I24:I25"/>
    <mergeCell ref="D23:D25"/>
    <mergeCell ref="E23:E25"/>
    <mergeCell ref="F23:F25"/>
  </mergeCells>
  <printOptions horizontalCentered="1"/>
  <pageMargins left="0.39370078740157483" right="0.39370078740157483" top="0.78740157480314965" bottom="0.59055118110236227" header="0.51181102362204722" footer="0.51181102362204722"/>
  <pageSetup paperSize="9" scale="81" orientation="landscape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Tabele 2 i 3</vt:lpstr>
      <vt:lpstr>'Tabele 2 i 3'!Obszar_wydruku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Your User Name</dc:creator>
  <cp:lastModifiedBy>Your User Name</cp:lastModifiedBy>
  <dcterms:created xsi:type="dcterms:W3CDTF">2015-05-25T10:29:51Z</dcterms:created>
  <dcterms:modified xsi:type="dcterms:W3CDTF">2015-05-25T10:30:11Z</dcterms:modified>
</cp:coreProperties>
</file>